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87164\Desktop\納品書様式\"/>
    </mc:Choice>
  </mc:AlternateContent>
  <bookViews>
    <workbookView xWindow="0" yWindow="0" windowWidth="20490" windowHeight="7620" tabRatio="536" activeTab="1"/>
  </bookViews>
  <sheets>
    <sheet name="記入方法" sheetId="147" r:id="rId1"/>
    <sheet name="納品書" sheetId="145" r:id="rId2"/>
    <sheet name="請求書" sheetId="146" r:id="rId3"/>
    <sheet name="納品書（控）" sheetId="143" r:id="rId4"/>
  </sheets>
  <definedNames>
    <definedName name="あ">#REF!</definedName>
    <definedName name="い">#REF!</definedName>
    <definedName name="か">#REF!</definedName>
    <definedName name="き">#REF!</definedName>
    <definedName name="け">#REF!</definedName>
    <definedName name="こ">#REF!</definedName>
    <definedName name="さ">#REF!</definedName>
    <definedName name="し">#REF!</definedName>
    <definedName name="そ">#REF!</definedName>
    <definedName name="その他">#REF!</definedName>
    <definedName name="た">#REF!</definedName>
    <definedName name="ち">#REF!</definedName>
    <definedName name="つ">#REF!</definedName>
    <definedName name="て">#REF!</definedName>
    <definedName name="と">#REF!</definedName>
    <definedName name="に">#REF!</definedName>
    <definedName name="ね">#REF!</definedName>
    <definedName name="ふ">#REF!</definedName>
    <definedName name="ほ">#REF!</definedName>
    <definedName name="ま">#REF!</definedName>
    <definedName name="み">#REF!</definedName>
    <definedName name="む">#REF!</definedName>
    <definedName name="や">#REF!</definedName>
    <definedName name="ゆ">#REF!</definedName>
    <definedName name="よ">#REF!</definedName>
    <definedName name="り">#REF!</definedName>
    <definedName name="医業外収益">#REF!</definedName>
    <definedName name="医業外費用">#REF!</definedName>
    <definedName name="医業収益">#REF!</definedName>
    <definedName name="給与費">#REF!</definedName>
    <definedName name="経費">#REF!</definedName>
    <definedName name="研究研修費">#REF!</definedName>
    <definedName name="減価償却費">#REF!</definedName>
    <definedName name="項目①">#REF!</definedName>
    <definedName name="材料費">#REF!</definedName>
    <definedName name="資産減耗費">#REF!</definedName>
    <definedName name="収益">#REF!</definedName>
    <definedName name="特別損失">#REF!</definedName>
    <definedName name="特別利益">#REF!</definedName>
    <definedName name="費用">#REF!</definedName>
    <definedName name="未収金">#REF!</definedName>
    <definedName name="未払金">#REF!</definedName>
    <definedName name="預り金">#REF!</definedName>
    <definedName name="預金">#REF!</definedName>
  </definedNames>
  <calcPr calcId="162913"/>
</workbook>
</file>

<file path=xl/calcChain.xml><?xml version="1.0" encoding="utf-8"?>
<calcChain xmlns="http://schemas.openxmlformats.org/spreadsheetml/2006/main">
  <c r="B33" i="143" l="1"/>
  <c r="B32" i="143"/>
  <c r="B31" i="143"/>
  <c r="B30" i="143"/>
  <c r="B29" i="143"/>
  <c r="B28" i="143"/>
  <c r="B27" i="143"/>
  <c r="B26" i="143"/>
  <c r="B25" i="143"/>
  <c r="B24" i="143"/>
  <c r="B23" i="143"/>
  <c r="B22" i="143"/>
  <c r="B21" i="143"/>
  <c r="B20" i="143"/>
  <c r="B33" i="146"/>
  <c r="B32" i="146"/>
  <c r="B31" i="146"/>
  <c r="B30" i="146"/>
  <c r="B29" i="146"/>
  <c r="B28" i="146"/>
  <c r="B27" i="146"/>
  <c r="B26" i="146"/>
  <c r="B25" i="146"/>
  <c r="B24" i="146"/>
  <c r="B23" i="146"/>
  <c r="B22" i="146"/>
  <c r="B21" i="146"/>
  <c r="B20" i="146"/>
  <c r="B19" i="143"/>
  <c r="B19" i="146"/>
  <c r="AB4" i="146" l="1"/>
  <c r="AB4" i="143"/>
  <c r="Y33" i="145" l="1"/>
  <c r="Y32" i="145"/>
  <c r="Y31" i="145"/>
  <c r="Y30" i="145"/>
  <c r="Y29" i="145"/>
  <c r="Y28" i="145"/>
  <c r="Y27" i="145"/>
  <c r="Y26" i="145"/>
  <c r="Y25" i="145"/>
  <c r="Y24" i="145"/>
  <c r="Y23" i="145"/>
  <c r="Y22" i="145"/>
  <c r="Y21" i="145"/>
  <c r="Y20" i="145"/>
  <c r="U33" i="143"/>
  <c r="R33" i="143"/>
  <c r="O33" i="143"/>
  <c r="F33" i="143"/>
  <c r="U32" i="143"/>
  <c r="R32" i="143"/>
  <c r="O32" i="143"/>
  <c r="F32" i="143"/>
  <c r="U31" i="143"/>
  <c r="R31" i="143"/>
  <c r="O31" i="143"/>
  <c r="F31" i="143"/>
  <c r="U30" i="143"/>
  <c r="R30" i="143"/>
  <c r="O30" i="143"/>
  <c r="F30" i="143"/>
  <c r="U29" i="143"/>
  <c r="R29" i="143"/>
  <c r="O29" i="143"/>
  <c r="F29" i="143"/>
  <c r="U28" i="143"/>
  <c r="R28" i="143"/>
  <c r="O28" i="143"/>
  <c r="F28" i="143"/>
  <c r="U27" i="143"/>
  <c r="R27" i="143"/>
  <c r="O27" i="143"/>
  <c r="F27" i="143"/>
  <c r="U26" i="143"/>
  <c r="R26" i="143"/>
  <c r="O26" i="143"/>
  <c r="F26" i="143"/>
  <c r="U25" i="143"/>
  <c r="R25" i="143"/>
  <c r="O25" i="143"/>
  <c r="F25" i="143"/>
  <c r="U24" i="143"/>
  <c r="R24" i="143"/>
  <c r="O24" i="143"/>
  <c r="F24" i="143"/>
  <c r="U23" i="143"/>
  <c r="R23" i="143"/>
  <c r="O23" i="143"/>
  <c r="F23" i="143"/>
  <c r="U22" i="143"/>
  <c r="R22" i="143"/>
  <c r="O22" i="143"/>
  <c r="F22" i="143"/>
  <c r="U21" i="143"/>
  <c r="R21" i="143"/>
  <c r="O21" i="143"/>
  <c r="F21" i="143"/>
  <c r="U20" i="143"/>
  <c r="R20" i="143"/>
  <c r="O20" i="143"/>
  <c r="F20" i="143"/>
  <c r="U33" i="146"/>
  <c r="R33" i="146"/>
  <c r="O33" i="146"/>
  <c r="F33" i="146"/>
  <c r="U32" i="146"/>
  <c r="R32" i="146"/>
  <c r="O32" i="146"/>
  <c r="F32" i="146"/>
  <c r="U31" i="146"/>
  <c r="R31" i="146"/>
  <c r="O31" i="146"/>
  <c r="F31" i="146"/>
  <c r="U30" i="146"/>
  <c r="R30" i="146"/>
  <c r="O30" i="146"/>
  <c r="F30" i="146"/>
  <c r="U29" i="146"/>
  <c r="R29" i="146"/>
  <c r="O29" i="146"/>
  <c r="F29" i="146"/>
  <c r="U28" i="146"/>
  <c r="R28" i="146"/>
  <c r="O28" i="146"/>
  <c r="F28" i="146"/>
  <c r="U27" i="146"/>
  <c r="R27" i="146"/>
  <c r="O27" i="146"/>
  <c r="F27" i="146"/>
  <c r="U26" i="146"/>
  <c r="R26" i="146"/>
  <c r="O26" i="146"/>
  <c r="F26" i="146"/>
  <c r="U25" i="146"/>
  <c r="R25" i="146"/>
  <c r="O25" i="146"/>
  <c r="F25" i="146"/>
  <c r="U24" i="146"/>
  <c r="R24" i="146"/>
  <c r="O24" i="146"/>
  <c r="F24" i="146"/>
  <c r="U23" i="146"/>
  <c r="R23" i="146"/>
  <c r="O23" i="146"/>
  <c r="F23" i="146"/>
  <c r="U22" i="146"/>
  <c r="R22" i="146"/>
  <c r="O22" i="146"/>
  <c r="F22" i="146"/>
  <c r="U21" i="146"/>
  <c r="R21" i="146"/>
  <c r="O21" i="146"/>
  <c r="F21" i="146"/>
  <c r="U20" i="146"/>
  <c r="R20" i="146"/>
  <c r="O20" i="146"/>
  <c r="F20" i="146"/>
  <c r="Y33" i="146" l="1"/>
  <c r="Y27" i="143"/>
  <c r="Y33" i="143"/>
  <c r="Y25" i="143"/>
  <c r="Y29" i="146"/>
  <c r="Y31" i="146"/>
  <c r="Y28" i="146"/>
  <c r="Y27" i="146"/>
  <c r="Y26" i="146"/>
  <c r="Y23" i="146"/>
  <c r="Y21" i="143"/>
  <c r="Y22" i="143"/>
  <c r="Y25" i="146"/>
  <c r="Y23" i="143"/>
  <c r="Y24" i="143"/>
  <c r="Y28" i="143"/>
  <c r="Y29" i="143"/>
  <c r="Y30" i="143"/>
  <c r="Y31" i="143"/>
  <c r="Y32" i="143"/>
  <c r="Y21" i="146"/>
  <c r="Y20" i="143"/>
  <c r="Y20" i="146"/>
  <c r="Y22" i="146"/>
  <c r="Y30" i="146"/>
  <c r="Y24" i="146"/>
  <c r="Y32" i="146"/>
  <c r="Y26" i="143"/>
  <c r="Q14" i="143"/>
  <c r="Q13" i="143"/>
  <c r="Q12" i="143"/>
  <c r="Q11" i="143"/>
  <c r="Q10" i="143"/>
  <c r="Q9" i="143"/>
  <c r="Q8" i="143"/>
  <c r="Q7" i="143"/>
  <c r="Q14" i="146"/>
  <c r="Q13" i="146"/>
  <c r="Q12" i="146"/>
  <c r="Q11" i="146"/>
  <c r="Q10" i="146"/>
  <c r="Q9" i="146"/>
  <c r="Q8" i="146"/>
  <c r="Q7" i="146"/>
  <c r="W6" i="143"/>
  <c r="U6" i="143"/>
  <c r="S6" i="143"/>
  <c r="Q6" i="143"/>
  <c r="W6" i="146"/>
  <c r="U6" i="146"/>
  <c r="S6" i="146"/>
  <c r="Q6" i="146"/>
  <c r="Z6" i="143"/>
  <c r="Z6" i="146"/>
  <c r="A7" i="143"/>
  <c r="A7" i="146"/>
  <c r="A6" i="143"/>
  <c r="A6" i="146"/>
  <c r="A5" i="146" l="1"/>
  <c r="A5" i="143"/>
  <c r="A41" i="146"/>
  <c r="A41" i="143"/>
  <c r="U19" i="146" l="1"/>
  <c r="R19" i="146"/>
  <c r="O19" i="146"/>
  <c r="F19" i="146"/>
  <c r="U19" i="143"/>
  <c r="R19" i="143"/>
  <c r="O19" i="143"/>
  <c r="F19" i="143"/>
  <c r="Y19" i="145"/>
  <c r="Y34" i="145" l="1"/>
  <c r="O37" i="145"/>
  <c r="O36" i="145" s="1"/>
  <c r="Y19" i="143"/>
  <c r="Y19" i="146"/>
  <c r="Y34" i="143"/>
  <c r="Y37" i="145" l="1"/>
  <c r="Y37" i="143" s="1"/>
  <c r="O37" i="146"/>
  <c r="O37" i="143"/>
  <c r="Y34" i="146"/>
  <c r="Y37" i="146"/>
  <c r="Y36" i="145" l="1"/>
  <c r="Y36" i="146" s="1"/>
  <c r="O36" i="143"/>
  <c r="O36" i="146"/>
  <c r="Y35" i="145" l="1"/>
  <c r="Y36" i="143"/>
  <c r="Y35" i="146" l="1"/>
  <c r="Y38" i="145"/>
  <c r="Y35" i="143"/>
  <c r="Y38" i="146" l="1"/>
  <c r="L16" i="146" s="1"/>
  <c r="L16" i="145"/>
  <c r="Y38" i="143"/>
  <c r="L16" i="143" s="1"/>
  <c r="C20" i="143"/>
  <c r="C20" i="146"/>
  <c r="C32" i="146"/>
  <c r="C32" i="143"/>
  <c r="C26" i="146"/>
  <c r="C26" i="143"/>
  <c r="C24" i="146"/>
  <c r="C24" i="143"/>
  <c r="C33" i="143"/>
  <c r="C33" i="146"/>
  <c r="C31" i="146"/>
  <c r="C31" i="143"/>
  <c r="C29" i="143"/>
  <c r="C29" i="146"/>
  <c r="C27" i="143"/>
  <c r="C27" i="146"/>
  <c r="C25" i="146"/>
  <c r="C25" i="143"/>
  <c r="C23" i="143"/>
  <c r="C23" i="146"/>
  <c r="C21" i="143"/>
  <c r="C21" i="146"/>
  <c r="C28" i="143"/>
  <c r="C28" i="146"/>
  <c r="C22" i="146"/>
  <c r="C22" i="143"/>
  <c r="C30" i="146"/>
  <c r="C30" i="143"/>
  <c r="C19" i="146"/>
  <c r="C19" i="143"/>
</calcChain>
</file>

<file path=xl/sharedStrings.xml><?xml version="1.0" encoding="utf-8"?>
<sst xmlns="http://schemas.openxmlformats.org/spreadsheetml/2006/main" count="167" uniqueCount="80">
  <si>
    <t>伝票№</t>
  </si>
  <si>
    <t>業者コード</t>
  </si>
  <si>
    <t>住所</t>
  </si>
  <si>
    <t>社(店)名</t>
  </si>
  <si>
    <t>代表者名</t>
  </si>
  <si>
    <t>電話番号</t>
  </si>
  <si>
    <t>登録番号</t>
  </si>
  <si>
    <t>金額</t>
  </si>
  <si>
    <t>円</t>
  </si>
  <si>
    <t>品　　　　名</t>
  </si>
  <si>
    <t>数 量</t>
  </si>
  <si>
    <t>単　価</t>
  </si>
  <si>
    <t>金　　　額</t>
  </si>
  <si>
    <t>〇</t>
  </si>
  <si>
    <t>小　　　計</t>
  </si>
  <si>
    <t>消　費　税</t>
  </si>
  <si>
    <t>（10％対象）</t>
  </si>
  <si>
    <t>（8％対象）</t>
  </si>
  <si>
    <t>合　　　計</t>
  </si>
  <si>
    <t>納　品　書 (控)</t>
  </si>
  <si>
    <t>納　　品　　書</t>
  </si>
  <si>
    <t>請　　求　　書</t>
  </si>
  <si>
    <t>太田次郎</t>
    <rPh sb="0" eb="2">
      <t>オオタ</t>
    </rPh>
    <rPh sb="2" eb="4">
      <t>ジロウ</t>
    </rPh>
    <phoneticPr fontId="11"/>
  </si>
  <si>
    <t>担当者氏名</t>
    <rPh sb="3" eb="5">
      <t>シメイ</t>
    </rPh>
    <phoneticPr fontId="11"/>
  </si>
  <si>
    <t>担当者電話番号</t>
    <rPh sb="0" eb="3">
      <t>タントウシャ</t>
    </rPh>
    <rPh sb="3" eb="5">
      <t>デンワ</t>
    </rPh>
    <rPh sb="5" eb="7">
      <t>バンゴウ</t>
    </rPh>
    <phoneticPr fontId="11"/>
  </si>
  <si>
    <t>担当者e-mail</t>
    <rPh sb="0" eb="3">
      <t>タントウシャ</t>
    </rPh>
    <phoneticPr fontId="11"/>
  </si>
  <si>
    <t>gjagoijgoijiogjp</t>
    <phoneticPr fontId="11"/>
  </si>
  <si>
    <t>兵庫県立</t>
    <phoneticPr fontId="11"/>
  </si>
  <si>
    <t>淡路医療センター院長　様</t>
    <rPh sb="0" eb="2">
      <t>アワジ</t>
    </rPh>
    <rPh sb="2" eb="4">
      <t>イリョウ</t>
    </rPh>
    <phoneticPr fontId="11"/>
  </si>
  <si>
    <t>科目コード</t>
    <rPh sb="0" eb="2">
      <t>カモク</t>
    </rPh>
    <phoneticPr fontId="11"/>
  </si>
  <si>
    <t>科目ｺｰﾄﾞ
(下2桁)</t>
    <rPh sb="0" eb="2">
      <t>カモク</t>
    </rPh>
    <rPh sb="8" eb="9">
      <t>シタ</t>
    </rPh>
    <rPh sb="10" eb="11">
      <t>ケタ</t>
    </rPh>
    <phoneticPr fontId="11"/>
  </si>
  <si>
    <t>ﾒｰｶｰ</t>
    <phoneticPr fontId="11"/>
  </si>
  <si>
    <t>№</t>
    <phoneticPr fontId="11"/>
  </si>
  <si>
    <t>01</t>
    <phoneticPr fontId="11"/>
  </si>
  <si>
    <t>02</t>
    <phoneticPr fontId="11"/>
  </si>
  <si>
    <t>03</t>
    <phoneticPr fontId="11"/>
  </si>
  <si>
    <t>02</t>
    <phoneticPr fontId="11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</si>
  <si>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</si>
  <si>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</si>
  <si>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</si>
  <si>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</si>
  <si>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</si>
  <si>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</si>
  <si>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</si>
  <si>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</si>
  <si>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</si>
  <si>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</si>
  <si>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</si>
  <si>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</si>
  <si>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備考</t>
    <rPh sb="0" eb="2">
      <t>ビコウ</t>
    </rPh>
    <phoneticPr fontId="11"/>
  </si>
  <si>
    <t>軽減
税率</t>
    <phoneticPr fontId="11"/>
  </si>
  <si>
    <t>登録番号</t>
    <phoneticPr fontId="11"/>
  </si>
  <si>
    <t>住所</t>
    <phoneticPr fontId="11"/>
  </si>
  <si>
    <t>社(店)名</t>
    <phoneticPr fontId="11"/>
  </si>
  <si>
    <t>代表者名</t>
    <phoneticPr fontId="11"/>
  </si>
  <si>
    <t>電話番号</t>
    <phoneticPr fontId="11"/>
  </si>
  <si>
    <t>神戸市</t>
    <phoneticPr fontId="11"/>
  </si>
  <si>
    <t>○○商事</t>
    <phoneticPr fontId="11"/>
  </si>
  <si>
    <t>山田太郎</t>
    <phoneticPr fontId="11"/>
  </si>
  <si>
    <t>００－００００</t>
    <phoneticPr fontId="11"/>
  </si>
  <si>
    <t>ＡＡＡ</t>
    <phoneticPr fontId="11"/>
  </si>
  <si>
    <t>ＢＢＢ</t>
    <phoneticPr fontId="11"/>
  </si>
  <si>
    <t>未払金整理簿</t>
    <rPh sb="0" eb="3">
      <t>ミバライキン</t>
    </rPh>
    <rPh sb="3" eb="5">
      <t>セイリ</t>
    </rPh>
    <rPh sb="5" eb="6">
      <t>ボ</t>
    </rPh>
    <phoneticPr fontId="11"/>
  </si>
  <si>
    <t>照 合 済 印</t>
    <rPh sb="0" eb="1">
      <t>ショウ</t>
    </rPh>
    <rPh sb="2" eb="3">
      <t>ゴウ</t>
    </rPh>
    <rPh sb="4" eb="5">
      <t>スミ</t>
    </rPh>
    <rPh sb="6" eb="7">
      <t>イン</t>
    </rPh>
    <phoneticPr fontId="11"/>
  </si>
  <si>
    <t>検収印</t>
    <rPh sb="0" eb="3">
      <t>ケンシュウイン</t>
    </rPh>
    <phoneticPr fontId="11"/>
  </si>
  <si>
    <t>請求書等の様式を作成しましたので、ダウンロードして使用していただけます。</t>
  </si>
  <si>
    <t>（この様式の使用を強制するものではありません。）</t>
  </si>
  <si>
    <t>インボイス対応で、代表者印押印省略の要件を満たした様式となっています。</t>
  </si>
  <si>
    <t>記入上の疑問点等がありましたら、当院経理課あてへお問い合わせください。</t>
  </si>
  <si>
    <t>【問い合わせ先】</t>
  </si>
  <si>
    <r>
      <t>従来の様式</t>
    </r>
    <r>
      <rPr>
        <u/>
        <sz val="12"/>
        <rFont val="ＭＳ 明朝"/>
        <family val="1"/>
        <charset val="128"/>
      </rPr>
      <t>「支出負担行為書」または</t>
    </r>
    <r>
      <rPr>
        <u/>
        <sz val="12"/>
        <rFont val="ＭＳ ゴシック"/>
        <family val="3"/>
        <charset val="128"/>
      </rPr>
      <t>「見積書」は、</t>
    </r>
    <r>
      <rPr>
        <u val="double"/>
        <sz val="12"/>
        <rFont val="ＭＳ ゴシック"/>
        <family val="3"/>
        <charset val="128"/>
      </rPr>
      <t>不要</t>
    </r>
    <r>
      <rPr>
        <sz val="12"/>
        <rFont val="ＭＳ 明朝"/>
        <family val="1"/>
        <charset val="128"/>
      </rPr>
      <t>です。</t>
    </r>
    <rPh sb="6" eb="8">
      <t>シシュツ</t>
    </rPh>
    <rPh sb="8" eb="10">
      <t>フタン</t>
    </rPh>
    <rPh sb="10" eb="12">
      <t>コウイ</t>
    </rPh>
    <rPh sb="12" eb="13">
      <t>ショ</t>
    </rPh>
    <phoneticPr fontId="27"/>
  </si>
  <si>
    <t>太枠内をすべて記載の場合は、代表者印の押印を省略することができます。</t>
    <phoneticPr fontId="27"/>
  </si>
  <si>
    <r>
      <t>エクセルで作成しており、</t>
    </r>
    <r>
      <rPr>
        <u/>
        <sz val="12"/>
        <rFont val="ＭＳ ゴシック"/>
        <family val="3"/>
        <charset val="128"/>
      </rPr>
      <t>「納品書」の</t>
    </r>
    <r>
      <rPr>
        <u/>
        <sz val="12"/>
        <color rgb="FF0070C0"/>
        <rFont val="ＭＳ ゴシック"/>
        <family val="3"/>
        <charset val="128"/>
      </rPr>
      <t>青字</t>
    </r>
    <r>
      <rPr>
        <u/>
        <sz val="12"/>
        <rFont val="ＭＳ ゴシック"/>
        <family val="3"/>
        <charset val="128"/>
      </rPr>
      <t>の箇所</t>
    </r>
    <r>
      <rPr>
        <sz val="12"/>
        <rFont val="ＭＳ 明朝"/>
        <family val="1"/>
        <charset val="128"/>
      </rPr>
      <t>のみ入力すれば、「請求書」</t>
    </r>
    <rPh sb="32" eb="35">
      <t>セイキュウショ</t>
    </rPh>
    <phoneticPr fontId="27"/>
  </si>
  <si>
    <t>及び「納品書(控)」に自動で計算、表示されます。</t>
    <rPh sb="0" eb="1">
      <t>オヨ</t>
    </rPh>
    <rPh sb="3" eb="6">
      <t>ノウヒンショ</t>
    </rPh>
    <rPh sb="7" eb="8">
      <t>ヒカ</t>
    </rPh>
    <phoneticPr fontId="27"/>
  </si>
  <si>
    <t>兵庫県立淡路医療センター　経理課</t>
    <rPh sb="4" eb="6">
      <t>アワジ</t>
    </rPh>
    <phoneticPr fontId="27"/>
  </si>
  <si>
    <t>TEL：0799-22-1200（代表）　　内線222</t>
    <phoneticPr fontId="27"/>
  </si>
  <si>
    <t>軽減税率に該当する場合は、「○」を入力してください。</t>
    <rPh sb="0" eb="2">
      <t>ケイゲン</t>
    </rPh>
    <rPh sb="2" eb="4">
      <t>ゼイリツ</t>
    </rPh>
    <rPh sb="5" eb="7">
      <t>ガイトウ</t>
    </rPh>
    <rPh sb="9" eb="11">
      <t>バアイ</t>
    </rPh>
    <rPh sb="17" eb="19">
      <t>ニュウリョク</t>
    </rPh>
    <phoneticPr fontId="27"/>
  </si>
  <si>
    <t>当院への提出は、「納品書」「請求書」のみとなります。</t>
    <rPh sb="4" eb="6">
      <t>テイシュツ</t>
    </rPh>
    <rPh sb="9" eb="12">
      <t>ノウヒンショ</t>
    </rPh>
    <rPh sb="14" eb="17">
      <t>セイキュウショ</t>
    </rPh>
    <phoneticPr fontId="27"/>
  </si>
  <si>
    <t>（複写式の旧様式を使用の場合は、インボイス制度に対応をお願いします。)</t>
    <rPh sb="1" eb="3">
      <t>フクシャ</t>
    </rPh>
    <rPh sb="3" eb="4">
      <t>シキ</t>
    </rPh>
    <rPh sb="5" eb="6">
      <t>キュウ</t>
    </rPh>
    <rPh sb="6" eb="8">
      <t>ヨウシキ</t>
    </rPh>
    <rPh sb="9" eb="11">
      <t>シヨウ</t>
    </rPh>
    <rPh sb="12" eb="14">
      <t>バアイ</t>
    </rPh>
    <rPh sb="21" eb="23">
      <t>セイド</t>
    </rPh>
    <rPh sb="24" eb="26">
      <t>タイオウ</t>
    </rPh>
    <rPh sb="28" eb="29">
      <t>ネガ</t>
    </rPh>
    <phoneticPr fontId="27"/>
  </si>
  <si>
    <t>当院で使用する請求書等の記入方法について</t>
    <rPh sb="12" eb="14">
      <t>キニュウ</t>
    </rPh>
    <rPh sb="14" eb="16">
      <t>ホウホウ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</si>
</sst>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* #,##0_ ;_ * \-#,##0_ ;_ * &quot;-&quot;??_ ;_ @_ "/>
    <numFmt numFmtId="177" formatCode="#,##0&quot;円&quot;"/>
    <numFmt numFmtId="178" formatCode="#,##0_ "/>
    <numFmt numFmtId="179" formatCode="[$-411]ggge&quot;年&quot;m&quot;月&quot;d&quot;日&quot;;@"/>
    <numFmt numFmtId="180" formatCode="0_ "/>
    <numFmt numFmtId="181" formatCode="#,##0.00_ "/>
    <numFmt numFmtId="182" formatCode="#;\-#;0"/>
  </numFmts>
  <fonts count="30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4"/>
      <name val="ＭＳ Ｐ明朝"/>
      <family val="1"/>
      <charset val="128"/>
    </font>
    <font>
      <sz val="14"/>
      <color rgb="FF0000CC"/>
      <name val="ＭＳ Ｐ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明朝"/>
      <family val="1"/>
      <charset val="128"/>
    </font>
    <font>
      <u/>
      <sz val="12"/>
      <name val="ＭＳ ゴシック"/>
      <family val="3"/>
      <charset val="128"/>
    </font>
    <font>
      <u/>
      <sz val="12"/>
      <color rgb="FF0070C0"/>
      <name val="ＭＳ ゴシック"/>
      <family val="3"/>
      <charset val="128"/>
    </font>
    <font>
      <sz val="6"/>
      <name val="ＭＳ Ｐゴシック"/>
      <charset val="128"/>
    </font>
    <font>
      <u/>
      <sz val="12"/>
      <name val="ＭＳ 明朝"/>
      <family val="1"/>
      <charset val="128"/>
    </font>
    <font>
      <u val="double"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1" fontId="0" fillId="0" borderId="0"/>
    <xf numFmtId="176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" fontId="10" fillId="0" borderId="0"/>
    <xf numFmtId="1" fontId="10" fillId="0" borderId="0"/>
    <xf numFmtId="38" fontId="7" fillId="0" borderId="0" applyFont="0" applyFill="0" applyBorder="0" applyAlignment="0" applyProtection="0">
      <alignment vertical="center"/>
    </xf>
    <xf numFmtId="1" fontId="10" fillId="0" borderId="0"/>
    <xf numFmtId="1" fontId="10" fillId="0" borderId="0"/>
    <xf numFmtId="1" fontId="10" fillId="0" borderId="0"/>
    <xf numFmtId="1" fontId="10" fillId="0" borderId="0"/>
    <xf numFmtId="1" fontId="10" fillId="0" borderId="0"/>
    <xf numFmtId="1" fontId="10" fillId="0" borderId="0"/>
    <xf numFmtId="0" fontId="8" fillId="0" borderId="0"/>
    <xf numFmtId="0" fontId="9" fillId="0" borderId="0"/>
  </cellStyleXfs>
  <cellXfs count="230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/>
    <xf numFmtId="1" fontId="1" fillId="0" borderId="0" xfId="0" applyFont="1" applyAlignment="1">
      <alignment horizontal="right"/>
    </xf>
    <xf numFmtId="1" fontId="15" fillId="0" borderId="0" xfId="0" applyFont="1" applyAlignment="1"/>
    <xf numFmtId="1" fontId="16" fillId="0" borderId="0" xfId="0" applyFont="1" applyAlignment="1"/>
    <xf numFmtId="179" fontId="5" fillId="0" borderId="0" xfId="0" applyNumberFormat="1" applyFont="1" applyAlignment="1">
      <alignment vertical="center" wrapText="1"/>
    </xf>
    <xf numFmtId="179" fontId="14" fillId="0" borderId="0" xfId="0" applyNumberFormat="1" applyFont="1" applyAlignment="1">
      <alignment vertical="center" wrapText="1"/>
    </xf>
    <xf numFmtId="1" fontId="1" fillId="0" borderId="0" xfId="0" applyFont="1" applyBorder="1"/>
    <xf numFmtId="1" fontId="2" fillId="0" borderId="0" xfId="0" applyFont="1" applyBorder="1" applyAlignment="1"/>
    <xf numFmtId="1" fontId="20" fillId="0" borderId="0" xfId="0" applyFont="1" applyBorder="1" applyAlignment="1">
      <alignment horizontal="center" vertical="center" wrapText="1"/>
    </xf>
    <xf numFmtId="1" fontId="3" fillId="0" borderId="0" xfId="0" applyFont="1" applyBorder="1" applyAlignment="1">
      <alignment vertical="center"/>
    </xf>
    <xf numFmtId="1" fontId="1" fillId="0" borderId="0" xfId="0" applyFont="1" applyBorder="1" applyAlignment="1">
      <alignment vertical="center"/>
    </xf>
    <xf numFmtId="1" fontId="13" fillId="0" borderId="0" xfId="0" applyFont="1" applyBorder="1" applyAlignment="1">
      <alignment vertical="center"/>
    </xf>
    <xf numFmtId="1" fontId="19" fillId="0" borderId="0" xfId="0" quotePrefix="1" applyFont="1" applyBorder="1" applyAlignment="1">
      <alignment vertical="center" wrapText="1"/>
    </xf>
    <xf numFmtId="1" fontId="20" fillId="0" borderId="2" xfId="0" applyFont="1" applyBorder="1" applyAlignment="1">
      <alignment horizontal="center" vertical="center" wrapText="1"/>
    </xf>
    <xf numFmtId="1" fontId="1" fillId="0" borderId="51" xfId="0" applyFont="1" applyBorder="1" applyAlignment="1">
      <alignment vertical="center"/>
    </xf>
    <xf numFmtId="180" fontId="1" fillId="0" borderId="13" xfId="0" applyNumberFormat="1" applyFont="1" applyBorder="1" applyAlignment="1">
      <alignment horizontal="center" vertical="center" wrapText="1"/>
    </xf>
    <xf numFmtId="1" fontId="1" fillId="0" borderId="6" xfId="0" applyFont="1" applyBorder="1" applyAlignment="1">
      <alignment horizontal="center" vertical="center" wrapText="1"/>
    </xf>
    <xf numFmtId="1" fontId="1" fillId="0" borderId="57" xfId="0" applyFont="1" applyBorder="1" applyAlignment="1">
      <alignment horizontal="center" vertical="center" wrapText="1"/>
    </xf>
    <xf numFmtId="1" fontId="1" fillId="0" borderId="58" xfId="0" applyFont="1" applyBorder="1" applyAlignment="1">
      <alignment horizontal="center" vertical="center" wrapText="1"/>
    </xf>
    <xf numFmtId="1" fontId="1" fillId="0" borderId="4" xfId="0" applyFont="1" applyBorder="1" applyAlignment="1">
      <alignment horizontal="center" vertical="center" wrapText="1"/>
    </xf>
    <xf numFmtId="49" fontId="13" fillId="0" borderId="67" xfId="0" applyNumberFormat="1" applyFont="1" applyBorder="1" applyAlignment="1">
      <alignment horizontal="center" vertical="center" wrapText="1"/>
    </xf>
    <xf numFmtId="49" fontId="13" fillId="0" borderId="58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" fontId="10" fillId="0" borderId="0" xfId="0" applyFont="1" applyAlignment="1">
      <alignment vertical="center"/>
    </xf>
    <xf numFmtId="1" fontId="8" fillId="0" borderId="0" xfId="0" applyFont="1" applyAlignment="1">
      <alignment horizontal="center" vertical="center"/>
    </xf>
    <xf numFmtId="1" fontId="1" fillId="0" borderId="0" xfId="0" applyFont="1" applyAlignment="1">
      <alignment horizontal="left" vertical="center" wrapText="1"/>
    </xf>
    <xf numFmtId="1" fontId="21" fillId="0" borderId="49" xfId="0" applyFont="1" applyBorder="1" applyAlignment="1">
      <alignment horizontal="center" vertical="center"/>
    </xf>
    <xf numFmtId="1" fontId="21" fillId="0" borderId="47" xfId="0" applyFont="1" applyBorder="1" applyAlignment="1">
      <alignment horizontal="center" vertical="center"/>
    </xf>
    <xf numFmtId="1" fontId="21" fillId="0" borderId="48" xfId="0" applyFont="1" applyBorder="1" applyAlignment="1">
      <alignment horizontal="center" vertical="center"/>
    </xf>
    <xf numFmtId="1" fontId="13" fillId="0" borderId="8" xfId="0" applyFont="1" applyBorder="1" applyAlignment="1">
      <alignment horizontal="center" vertical="center"/>
    </xf>
    <xf numFmtId="1" fontId="13" fillId="0" borderId="9" xfId="0" applyFont="1" applyBorder="1" applyAlignment="1">
      <alignment horizontal="center" vertical="center"/>
    </xf>
    <xf numFmtId="1" fontId="13" fillId="0" borderId="18" xfId="0" applyFont="1" applyBorder="1" applyAlignment="1">
      <alignment horizontal="center" vertical="center"/>
    </xf>
    <xf numFmtId="1" fontId="1" fillId="0" borderId="10" xfId="0" applyFont="1" applyBorder="1" applyAlignment="1">
      <alignment horizontal="center" vertical="center"/>
    </xf>
    <xf numFmtId="1" fontId="1" fillId="0" borderId="11" xfId="0" applyFont="1" applyBorder="1" applyAlignment="1">
      <alignment horizontal="center" vertical="center"/>
    </xf>
    <xf numFmtId="1" fontId="1" fillId="0" borderId="19" xfId="0" applyFont="1" applyBorder="1" applyAlignment="1">
      <alignment horizontal="center" vertical="center"/>
    </xf>
    <xf numFmtId="1" fontId="1" fillId="0" borderId="46" xfId="0" applyFont="1" applyBorder="1" applyAlignment="1">
      <alignment horizontal="center" vertical="center"/>
    </xf>
    <xf numFmtId="1" fontId="1" fillId="0" borderId="47" xfId="0" applyFont="1" applyBorder="1" applyAlignment="1">
      <alignment horizontal="center" vertical="center"/>
    </xf>
    <xf numFmtId="1" fontId="1" fillId="0" borderId="48" xfId="0" applyFont="1" applyBorder="1" applyAlignment="1">
      <alignment horizontal="center" vertical="center"/>
    </xf>
    <xf numFmtId="1" fontId="13" fillId="0" borderId="50" xfId="0" applyFont="1" applyBorder="1" applyAlignment="1">
      <alignment horizontal="center" vertical="center"/>
    </xf>
    <xf numFmtId="1" fontId="13" fillId="0" borderId="51" xfId="0" applyFont="1" applyBorder="1" applyAlignment="1">
      <alignment horizontal="center" vertical="center"/>
    </xf>
    <xf numFmtId="1" fontId="13" fillId="0" borderId="11" xfId="0" applyFont="1" applyBorder="1" applyAlignment="1">
      <alignment horizontal="center" vertical="center"/>
    </xf>
    <xf numFmtId="1" fontId="13" fillId="0" borderId="19" xfId="0" applyFont="1" applyBorder="1" applyAlignment="1">
      <alignment horizontal="center" vertical="center"/>
    </xf>
    <xf numFmtId="1" fontId="21" fillId="0" borderId="46" xfId="0" applyFont="1" applyBorder="1" applyAlignment="1">
      <alignment horizontal="center" vertical="center"/>
    </xf>
    <xf numFmtId="1" fontId="13" fillId="0" borderId="50" xfId="0" applyFont="1" applyBorder="1" applyAlignment="1">
      <alignment horizontal="center" vertical="center" wrapText="1"/>
    </xf>
    <xf numFmtId="1" fontId="13" fillId="0" borderId="9" xfId="0" applyFont="1" applyBorder="1" applyAlignment="1">
      <alignment horizontal="center" vertical="center" wrapText="1"/>
    </xf>
    <xf numFmtId="1" fontId="13" fillId="0" borderId="18" xfId="0" applyFont="1" applyBorder="1" applyAlignment="1">
      <alignment horizontal="center" vertical="center" wrapText="1"/>
    </xf>
    <xf numFmtId="1" fontId="13" fillId="0" borderId="54" xfId="0" applyFont="1" applyBorder="1" applyAlignment="1">
      <alignment horizontal="center" vertical="center" wrapText="1"/>
    </xf>
    <xf numFmtId="1" fontId="13" fillId="0" borderId="55" xfId="0" applyFont="1" applyBorder="1" applyAlignment="1">
      <alignment horizontal="center" vertical="center" wrapText="1"/>
    </xf>
    <xf numFmtId="1" fontId="13" fillId="0" borderId="56" xfId="0" applyFont="1" applyBorder="1" applyAlignment="1">
      <alignment horizontal="center" vertical="center" wrapText="1"/>
    </xf>
    <xf numFmtId="1" fontId="13" fillId="0" borderId="7" xfId="0" applyFont="1" applyBorder="1" applyAlignment="1">
      <alignment horizontal="left" vertical="center" wrapText="1"/>
    </xf>
    <xf numFmtId="1" fontId="13" fillId="0" borderId="7" xfId="0" applyFont="1" applyBorder="1" applyAlignment="1">
      <alignment horizontal="center" vertical="center"/>
    </xf>
    <xf numFmtId="181" fontId="14" fillId="0" borderId="7" xfId="0" applyNumberFormat="1" applyFont="1" applyBorder="1" applyAlignment="1">
      <alignment horizontal="right" vertical="center" shrinkToFit="1"/>
    </xf>
    <xf numFmtId="178" fontId="14" fillId="0" borderId="7" xfId="0" applyNumberFormat="1" applyFont="1" applyBorder="1" applyAlignment="1">
      <alignment horizontal="right" vertical="center" shrinkToFit="1"/>
    </xf>
    <xf numFmtId="181" fontId="5" fillId="0" borderId="7" xfId="1" applyNumberFormat="1" applyFont="1" applyBorder="1" applyAlignment="1">
      <alignment horizontal="right" vertical="center" shrinkToFit="1"/>
    </xf>
    <xf numFmtId="1" fontId="1" fillId="0" borderId="7" xfId="0" applyFont="1" applyBorder="1" applyAlignment="1">
      <alignment horizontal="center" vertical="center"/>
    </xf>
    <xf numFmtId="1" fontId="1" fillId="0" borderId="25" xfId="0" applyFont="1" applyBorder="1" applyAlignment="1">
      <alignment horizontal="center" vertical="center"/>
    </xf>
    <xf numFmtId="1" fontId="13" fillId="0" borderId="52" xfId="0" applyFont="1" applyBorder="1" applyAlignment="1">
      <alignment horizontal="center" vertical="center" wrapText="1"/>
    </xf>
    <xf numFmtId="1" fontId="13" fillId="0" borderId="0" xfId="0" applyFont="1" applyBorder="1" applyAlignment="1">
      <alignment horizontal="center" vertical="center" wrapText="1"/>
    </xf>
    <xf numFmtId="1" fontId="13" fillId="0" borderId="53" xfId="0" applyFont="1" applyBorder="1" applyAlignment="1">
      <alignment horizontal="center" vertical="center" wrapText="1"/>
    </xf>
    <xf numFmtId="1" fontId="13" fillId="0" borderId="5" xfId="0" applyFont="1" applyBorder="1" applyAlignment="1">
      <alignment horizontal="left" vertical="center" wrapText="1"/>
    </xf>
    <xf numFmtId="1" fontId="13" fillId="0" borderId="5" xfId="0" applyFont="1" applyBorder="1" applyAlignment="1">
      <alignment horizontal="center" vertical="center"/>
    </xf>
    <xf numFmtId="181" fontId="14" fillId="0" borderId="5" xfId="0" applyNumberFormat="1" applyFont="1" applyBorder="1" applyAlignment="1">
      <alignment horizontal="right" vertical="center" shrinkToFit="1"/>
    </xf>
    <xf numFmtId="178" fontId="14" fillId="0" borderId="5" xfId="0" applyNumberFormat="1" applyFont="1" applyBorder="1" applyAlignment="1">
      <alignment horizontal="right" vertical="center" shrinkToFit="1"/>
    </xf>
    <xf numFmtId="1" fontId="4" fillId="0" borderId="30" xfId="0" applyFont="1" applyBorder="1" applyAlignment="1">
      <alignment horizontal="left" vertical="center" shrinkToFit="1"/>
    </xf>
    <xf numFmtId="1" fontId="4" fillId="0" borderId="31" xfId="0" applyFont="1" applyBorder="1" applyAlignment="1">
      <alignment horizontal="left" vertical="center" shrinkToFit="1"/>
    </xf>
    <xf numFmtId="1" fontId="4" fillId="0" borderId="43" xfId="0" applyFont="1" applyBorder="1" applyAlignment="1">
      <alignment horizontal="left" vertical="center" shrinkToFit="1"/>
    </xf>
    <xf numFmtId="1" fontId="17" fillId="0" borderId="16" xfId="0" applyFont="1" applyBorder="1" applyAlignment="1">
      <alignment horizontal="center"/>
    </xf>
    <xf numFmtId="1" fontId="1" fillId="0" borderId="29" xfId="0" applyFont="1" applyBorder="1" applyAlignment="1">
      <alignment horizontal="center"/>
    </xf>
    <xf numFmtId="1" fontId="13" fillId="0" borderId="20" xfId="0" applyFont="1" applyBorder="1" applyAlignment="1">
      <alignment horizontal="center"/>
    </xf>
    <xf numFmtId="1" fontId="12" fillId="0" borderId="0" xfId="0" applyFont="1" applyBorder="1" applyAlignment="1">
      <alignment horizontal="distributed" vertical="center"/>
    </xf>
    <xf numFmtId="1" fontId="13" fillId="0" borderId="0" xfId="0" applyFont="1" applyBorder="1" applyAlignment="1">
      <alignment horizontal="center" vertical="center"/>
    </xf>
    <xf numFmtId="1" fontId="24" fillId="0" borderId="38" xfId="0" applyFont="1" applyBorder="1" applyAlignment="1">
      <alignment horizontal="distributed" vertical="center"/>
    </xf>
    <xf numFmtId="1" fontId="24" fillId="0" borderId="39" xfId="0" applyFont="1" applyBorder="1" applyAlignment="1">
      <alignment horizontal="distributed" vertical="center"/>
    </xf>
    <xf numFmtId="1" fontId="13" fillId="0" borderId="39" xfId="0" applyFont="1" applyBorder="1" applyAlignment="1">
      <alignment horizontal="center" vertical="center"/>
    </xf>
    <xf numFmtId="1" fontId="13" fillId="0" borderId="40" xfId="0" applyFont="1" applyBorder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" fontId="15" fillId="0" borderId="0" xfId="0" applyFont="1" applyAlignment="1">
      <alignment horizontal="left" vertical="center"/>
    </xf>
    <xf numFmtId="1" fontId="15" fillId="0" borderId="0" xfId="0" applyFont="1" applyBorder="1" applyAlignment="1">
      <alignment horizontal="left" vertical="center"/>
    </xf>
    <xf numFmtId="1" fontId="4" fillId="0" borderId="45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4" fillId="0" borderId="17" xfId="0" applyFont="1" applyBorder="1" applyAlignment="1">
      <alignment horizontal="center" vertical="center"/>
    </xf>
    <xf numFmtId="1" fontId="1" fillId="0" borderId="3" xfId="0" applyFont="1" applyBorder="1" applyAlignment="1">
      <alignment horizontal="center" vertical="center"/>
    </xf>
    <xf numFmtId="1" fontId="1" fillId="0" borderId="21" xfId="0" applyFont="1" applyBorder="1" applyAlignment="1">
      <alignment horizontal="center" vertical="center"/>
    </xf>
    <xf numFmtId="1" fontId="12" fillId="0" borderId="63" xfId="0" applyFont="1" applyBorder="1" applyAlignment="1">
      <alignment horizontal="left" vertical="center"/>
    </xf>
    <xf numFmtId="1" fontId="12" fillId="0" borderId="5" xfId="0" applyFont="1" applyBorder="1" applyAlignment="1">
      <alignment horizontal="left" vertical="center"/>
    </xf>
    <xf numFmtId="1" fontId="12" fillId="0" borderId="64" xfId="0" applyFont="1" applyBorder="1" applyAlignment="1">
      <alignment horizontal="left" vertical="center"/>
    </xf>
    <xf numFmtId="1" fontId="12" fillId="0" borderId="42" xfId="0" applyFont="1" applyBorder="1" applyAlignment="1">
      <alignment horizontal="left" vertical="center"/>
    </xf>
    <xf numFmtId="1" fontId="12" fillId="0" borderId="36" xfId="0" applyFont="1" applyBorder="1" applyAlignment="1">
      <alignment horizontal="left" vertical="center"/>
    </xf>
    <xf numFmtId="1" fontId="12" fillId="0" borderId="37" xfId="0" applyFont="1" applyBorder="1" applyAlignment="1">
      <alignment horizontal="left" vertical="center"/>
    </xf>
    <xf numFmtId="1" fontId="4" fillId="0" borderId="33" xfId="0" applyFont="1" applyBorder="1" applyAlignment="1">
      <alignment horizontal="left" vertical="center" shrinkToFit="1"/>
    </xf>
    <xf numFmtId="1" fontId="4" fillId="0" borderId="7" xfId="0" applyFont="1" applyBorder="1" applyAlignment="1">
      <alignment horizontal="left" vertical="center" shrinkToFit="1"/>
    </xf>
    <xf numFmtId="1" fontId="4" fillId="0" borderId="25" xfId="0" applyFont="1" applyBorder="1" applyAlignment="1">
      <alignment horizontal="left" vertical="center" shrinkToFit="1"/>
    </xf>
    <xf numFmtId="1" fontId="4" fillId="0" borderId="35" xfId="0" applyFont="1" applyBorder="1" applyAlignment="1">
      <alignment horizontal="left" vertical="center" shrinkToFit="1"/>
    </xf>
    <xf numFmtId="1" fontId="4" fillId="0" borderId="36" xfId="0" applyFont="1" applyBorder="1" applyAlignment="1">
      <alignment horizontal="left" vertical="center" shrinkToFit="1"/>
    </xf>
    <xf numFmtId="1" fontId="4" fillId="0" borderId="44" xfId="0" applyFont="1" applyBorder="1" applyAlignment="1">
      <alignment horizontal="left" vertical="center" shrinkToFit="1"/>
    </xf>
    <xf numFmtId="1" fontId="12" fillId="0" borderId="58" xfId="0" applyFont="1" applyBorder="1" applyAlignment="1">
      <alignment horizontal="left" vertical="center"/>
    </xf>
    <xf numFmtId="1" fontId="12" fillId="0" borderId="22" xfId="0" applyFont="1" applyBorder="1" applyAlignment="1">
      <alignment horizontal="left" vertical="center"/>
    </xf>
    <xf numFmtId="1" fontId="12" fillId="0" borderId="65" xfId="0" applyFont="1" applyBorder="1" applyAlignment="1">
      <alignment horizontal="left" vertical="center"/>
    </xf>
    <xf numFmtId="1" fontId="12" fillId="0" borderId="57" xfId="0" applyFont="1" applyBorder="1" applyAlignment="1">
      <alignment horizontal="left" vertical="center"/>
    </xf>
    <xf numFmtId="1" fontId="12" fillId="0" borderId="59" xfId="0" applyFont="1" applyBorder="1" applyAlignment="1">
      <alignment horizontal="left" vertical="center"/>
    </xf>
    <xf numFmtId="1" fontId="12" fillId="0" borderId="66" xfId="0" applyFont="1" applyBorder="1" applyAlignment="1">
      <alignment horizontal="left" vertical="center"/>
    </xf>
    <xf numFmtId="1" fontId="12" fillId="0" borderId="18" xfId="0" applyFont="1" applyBorder="1" applyAlignment="1">
      <alignment horizontal="left" vertical="center"/>
    </xf>
    <xf numFmtId="1" fontId="12" fillId="0" borderId="7" xfId="0" applyFont="1" applyBorder="1" applyAlignment="1">
      <alignment horizontal="left" vertical="center"/>
    </xf>
    <xf numFmtId="1" fontId="12" fillId="0" borderId="34" xfId="0" applyFont="1" applyBorder="1" applyAlignment="1">
      <alignment horizontal="left" vertical="center"/>
    </xf>
    <xf numFmtId="1" fontId="12" fillId="0" borderId="6" xfId="0" applyFont="1" applyBorder="1" applyAlignment="1">
      <alignment horizontal="left" vertical="center"/>
    </xf>
    <xf numFmtId="1" fontId="3" fillId="0" borderId="1" xfId="0" applyFont="1" applyBorder="1" applyAlignment="1">
      <alignment horizontal="center" vertical="center"/>
    </xf>
    <xf numFmtId="1" fontId="3" fillId="0" borderId="12" xfId="0" applyFont="1" applyBorder="1" applyAlignment="1">
      <alignment horizontal="center" vertical="center"/>
    </xf>
    <xf numFmtId="1" fontId="3" fillId="0" borderId="17" xfId="0" applyFont="1" applyBorder="1" applyAlignment="1">
      <alignment horizontal="center" vertical="center"/>
    </xf>
    <xf numFmtId="178" fontId="17" fillId="0" borderId="12" xfId="0" applyNumberFormat="1" applyFont="1" applyBorder="1" applyAlignment="1">
      <alignment horizontal="right" vertical="center"/>
    </xf>
    <xf numFmtId="1" fontId="3" fillId="0" borderId="23" xfId="0" applyFont="1" applyBorder="1" applyAlignment="1">
      <alignment horizontal="center" vertical="center"/>
    </xf>
    <xf numFmtId="1" fontId="18" fillId="0" borderId="3" xfId="0" applyFont="1" applyBorder="1" applyAlignment="1">
      <alignment horizontal="center" vertical="center" wrapText="1" shrinkToFit="1"/>
    </xf>
    <xf numFmtId="1" fontId="18" fillId="0" borderId="3" xfId="0" applyFont="1" applyBorder="1" applyAlignment="1">
      <alignment horizontal="center" vertical="center" shrinkToFit="1"/>
    </xf>
    <xf numFmtId="1" fontId="13" fillId="0" borderId="46" xfId="0" applyFont="1" applyBorder="1" applyAlignment="1">
      <alignment horizontal="center" vertical="center" wrapText="1"/>
    </xf>
    <xf numFmtId="1" fontId="13" fillId="0" borderId="47" xfId="0" applyFont="1" applyBorder="1" applyAlignment="1">
      <alignment horizontal="center" vertical="center" wrapText="1"/>
    </xf>
    <xf numFmtId="1" fontId="13" fillId="0" borderId="48" xfId="0" applyFont="1" applyBorder="1" applyAlignment="1">
      <alignment horizontal="center" vertical="center" wrapText="1"/>
    </xf>
    <xf numFmtId="1" fontId="13" fillId="0" borderId="59" xfId="0" applyFont="1" applyBorder="1" applyAlignment="1">
      <alignment horizontal="left" vertical="center" wrapText="1"/>
    </xf>
    <xf numFmtId="1" fontId="13" fillId="0" borderId="59" xfId="0" applyFont="1" applyBorder="1" applyAlignment="1">
      <alignment horizontal="center" vertical="center"/>
    </xf>
    <xf numFmtId="181" fontId="14" fillId="0" borderId="59" xfId="0" applyNumberFormat="1" applyFont="1" applyBorder="1" applyAlignment="1">
      <alignment horizontal="right" vertical="center" shrinkToFit="1"/>
    </xf>
    <xf numFmtId="178" fontId="14" fillId="0" borderId="59" xfId="0" applyNumberFormat="1" applyFont="1" applyBorder="1" applyAlignment="1">
      <alignment horizontal="right" vertical="center" shrinkToFit="1"/>
    </xf>
    <xf numFmtId="181" fontId="5" fillId="0" borderId="59" xfId="1" applyNumberFormat="1" applyFont="1" applyBorder="1" applyAlignment="1">
      <alignment horizontal="right" vertical="center" shrinkToFit="1"/>
    </xf>
    <xf numFmtId="1" fontId="13" fillId="0" borderId="14" xfId="0" applyFont="1" applyBorder="1" applyAlignment="1">
      <alignment horizontal="left" vertical="center" wrapText="1"/>
    </xf>
    <xf numFmtId="1" fontId="13" fillId="0" borderId="14" xfId="0" applyFont="1" applyBorder="1" applyAlignment="1">
      <alignment horizontal="center" vertical="center"/>
    </xf>
    <xf numFmtId="181" fontId="14" fillId="0" borderId="14" xfId="0" applyNumberFormat="1" applyFont="1" applyBorder="1" applyAlignment="1">
      <alignment horizontal="right" vertical="center" shrinkToFit="1"/>
    </xf>
    <xf numFmtId="178" fontId="14" fillId="0" borderId="14" xfId="0" applyNumberFormat="1" applyFont="1" applyBorder="1" applyAlignment="1">
      <alignment horizontal="right" vertical="center" shrinkToFit="1"/>
    </xf>
    <xf numFmtId="181" fontId="5" fillId="0" borderId="14" xfId="1" applyNumberFormat="1" applyFont="1" applyBorder="1" applyAlignment="1">
      <alignment horizontal="right" vertical="center" shrinkToFit="1"/>
    </xf>
    <xf numFmtId="1" fontId="1" fillId="0" borderId="14" xfId="0" applyFont="1" applyBorder="1" applyAlignment="1">
      <alignment horizontal="center" vertical="center"/>
    </xf>
    <xf numFmtId="1" fontId="1" fillId="0" borderId="27" xfId="0" applyFont="1" applyBorder="1" applyAlignment="1">
      <alignment horizontal="center" vertical="center"/>
    </xf>
    <xf numFmtId="181" fontId="5" fillId="0" borderId="5" xfId="1" applyNumberFormat="1" applyFont="1" applyBorder="1" applyAlignment="1">
      <alignment horizontal="right" vertical="center" shrinkToFit="1"/>
    </xf>
    <xf numFmtId="1" fontId="13" fillId="0" borderId="22" xfId="0" applyFont="1" applyBorder="1" applyAlignment="1">
      <alignment horizontal="left" vertical="center" wrapText="1"/>
    </xf>
    <xf numFmtId="1" fontId="13" fillId="0" borderId="22" xfId="0" applyFont="1" applyBorder="1" applyAlignment="1">
      <alignment horizontal="center" vertical="center"/>
    </xf>
    <xf numFmtId="181" fontId="14" fillId="0" borderId="22" xfId="0" applyNumberFormat="1" applyFont="1" applyBorder="1" applyAlignment="1">
      <alignment horizontal="right" vertical="center" shrinkToFit="1"/>
    </xf>
    <xf numFmtId="178" fontId="14" fillId="0" borderId="22" xfId="0" applyNumberFormat="1" applyFont="1" applyBorder="1" applyAlignment="1">
      <alignment horizontal="right" vertical="center" shrinkToFit="1"/>
    </xf>
    <xf numFmtId="1" fontId="1" fillId="0" borderId="8" xfId="0" applyFont="1" applyBorder="1" applyAlignment="1">
      <alignment horizontal="center" vertical="center"/>
    </xf>
    <xf numFmtId="1" fontId="1" fillId="0" borderId="9" xfId="0" applyFont="1" applyBorder="1" applyAlignment="1">
      <alignment horizontal="center" vertical="center"/>
    </xf>
    <xf numFmtId="1" fontId="1" fillId="0" borderId="18" xfId="0" applyFont="1" applyBorder="1" applyAlignment="1">
      <alignment horizontal="center" vertical="center"/>
    </xf>
    <xf numFmtId="1" fontId="5" fillId="0" borderId="1" xfId="0" applyFont="1" applyBorder="1" applyAlignment="1">
      <alignment horizontal="center" vertical="center"/>
    </xf>
    <xf numFmtId="1" fontId="5" fillId="0" borderId="12" xfId="0" applyFont="1" applyBorder="1" applyAlignment="1">
      <alignment horizontal="center" vertical="center"/>
    </xf>
    <xf numFmtId="1" fontId="1" fillId="0" borderId="50" xfId="0" applyFont="1" applyBorder="1" applyAlignment="1">
      <alignment horizontal="left" vertical="center"/>
    </xf>
    <xf numFmtId="1" fontId="1" fillId="0" borderId="9" xfId="0" applyFont="1" applyBorder="1" applyAlignment="1">
      <alignment horizontal="left" vertical="center"/>
    </xf>
    <xf numFmtId="1" fontId="1" fillId="0" borderId="18" xfId="0" applyFont="1" applyBorder="1" applyAlignment="1">
      <alignment horizontal="left" vertical="center"/>
    </xf>
    <xf numFmtId="177" fontId="1" fillId="0" borderId="50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51" xfId="1" applyNumberFormat="1" applyFont="1" applyBorder="1" applyAlignment="1">
      <alignment horizontal="right" vertical="center"/>
    </xf>
    <xf numFmtId="177" fontId="1" fillId="0" borderId="11" xfId="1" applyNumberFormat="1" applyFont="1" applyBorder="1" applyAlignment="1">
      <alignment horizontal="right" vertical="center"/>
    </xf>
    <xf numFmtId="177" fontId="1" fillId="0" borderId="19" xfId="1" applyNumberFormat="1" applyFont="1" applyBorder="1" applyAlignment="1">
      <alignment horizontal="right" vertical="center"/>
    </xf>
    <xf numFmtId="1" fontId="1" fillId="0" borderId="12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 shrinkToFit="1"/>
    </xf>
    <xf numFmtId="178" fontId="5" fillId="0" borderId="17" xfId="0" applyNumberFormat="1" applyFont="1" applyBorder="1" applyAlignment="1">
      <alignment horizontal="right" vertical="center" shrinkToFit="1"/>
    </xf>
    <xf numFmtId="1" fontId="23" fillId="0" borderId="0" xfId="0" applyFont="1" applyAlignment="1">
      <alignment horizontal="center"/>
    </xf>
    <xf numFmtId="1" fontId="0" fillId="0" borderId="68" xfId="0" applyBorder="1" applyAlignment="1">
      <alignment horizontal="center"/>
    </xf>
    <xf numFmtId="1" fontId="1" fillId="0" borderId="60" xfId="0" applyFont="1" applyBorder="1" applyAlignment="1">
      <alignment horizontal="center" vertical="center"/>
    </xf>
    <xf numFmtId="1" fontId="13" fillId="0" borderId="61" xfId="0" applyFont="1" applyBorder="1" applyAlignment="1">
      <alignment horizontal="center" vertical="center"/>
    </xf>
    <xf numFmtId="1" fontId="13" fillId="0" borderId="62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right" vertical="center" shrinkToFit="1"/>
    </xf>
    <xf numFmtId="1" fontId="1" fillId="0" borderId="15" xfId="0" applyFont="1" applyBorder="1" applyAlignment="1">
      <alignment horizontal="center" vertical="center"/>
    </xf>
    <xf numFmtId="1" fontId="1" fillId="0" borderId="28" xfId="0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right" vertical="center" shrinkToFit="1"/>
    </xf>
    <xf numFmtId="178" fontId="1" fillId="0" borderId="7" xfId="0" applyNumberFormat="1" applyFont="1" applyBorder="1" applyAlignment="1">
      <alignment horizontal="right" vertical="center" shrinkToFit="1"/>
    </xf>
    <xf numFmtId="178" fontId="5" fillId="0" borderId="3" xfId="0" applyNumberFormat="1" applyFont="1" applyBorder="1" applyAlignment="1">
      <alignment horizontal="right" vertical="center" shrinkToFit="1"/>
    </xf>
    <xf numFmtId="1" fontId="12" fillId="0" borderId="41" xfId="0" applyFont="1" applyBorder="1" applyAlignment="1">
      <alignment horizontal="left" vertical="center"/>
    </xf>
    <xf numFmtId="1" fontId="12" fillId="0" borderId="31" xfId="0" applyFont="1" applyBorder="1" applyAlignment="1">
      <alignment horizontal="left" vertical="center"/>
    </xf>
    <xf numFmtId="1" fontId="12" fillId="0" borderId="32" xfId="0" applyFont="1" applyBorder="1" applyAlignment="1">
      <alignment horizontal="left" vertical="center"/>
    </xf>
    <xf numFmtId="181" fontId="5" fillId="0" borderId="22" xfId="1" applyNumberFormat="1" applyFont="1" applyBorder="1" applyAlignment="1">
      <alignment horizontal="right" vertical="center" shrinkToFit="1"/>
    </xf>
    <xf numFmtId="1" fontId="1" fillId="0" borderId="50" xfId="0" applyFont="1" applyBorder="1" applyAlignment="1">
      <alignment horizontal="center" vertical="center"/>
    </xf>
    <xf numFmtId="1" fontId="1" fillId="0" borderId="61" xfId="0" applyFont="1" applyBorder="1" applyAlignment="1">
      <alignment horizontal="center" vertical="center"/>
    </xf>
    <xf numFmtId="1" fontId="1" fillId="0" borderId="51" xfId="0" applyFont="1" applyBorder="1" applyAlignment="1">
      <alignment horizontal="center" vertical="center"/>
    </xf>
    <xf numFmtId="1" fontId="1" fillId="0" borderId="62" xfId="0" applyFont="1" applyBorder="1" applyAlignment="1">
      <alignment horizontal="center" vertical="center"/>
    </xf>
    <xf numFmtId="1" fontId="1" fillId="0" borderId="50" xfId="0" applyFont="1" applyBorder="1" applyAlignment="1">
      <alignment horizontal="center" vertical="center" wrapText="1"/>
    </xf>
    <xf numFmtId="1" fontId="1" fillId="0" borderId="9" xfId="0" applyFont="1" applyBorder="1" applyAlignment="1">
      <alignment horizontal="center" vertical="center" wrapText="1"/>
    </xf>
    <xf numFmtId="1" fontId="1" fillId="0" borderId="18" xfId="0" applyFont="1" applyBorder="1" applyAlignment="1">
      <alignment horizontal="center" vertical="center" wrapText="1"/>
    </xf>
    <xf numFmtId="1" fontId="1" fillId="0" borderId="54" xfId="0" applyFont="1" applyBorder="1" applyAlignment="1">
      <alignment horizontal="center" vertical="center" wrapText="1"/>
    </xf>
    <xf numFmtId="1" fontId="1" fillId="0" borderId="55" xfId="0" applyFont="1" applyBorder="1" applyAlignment="1">
      <alignment horizontal="center" vertical="center" wrapText="1"/>
    </xf>
    <xf numFmtId="1" fontId="1" fillId="0" borderId="56" xfId="0" applyFont="1" applyBorder="1" applyAlignment="1">
      <alignment horizontal="center" vertical="center" wrapText="1"/>
    </xf>
    <xf numFmtId="1" fontId="1" fillId="0" borderId="5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right" vertical="center" shrinkToFit="1"/>
    </xf>
    <xf numFmtId="178" fontId="5" fillId="0" borderId="5" xfId="0" applyNumberFormat="1" applyFont="1" applyBorder="1" applyAlignment="1">
      <alignment horizontal="right" vertical="center" shrinkToFit="1"/>
    </xf>
    <xf numFmtId="178" fontId="5" fillId="0" borderId="9" xfId="0" applyNumberFormat="1" applyFont="1" applyBorder="1" applyAlignment="1">
      <alignment horizontal="right" vertical="center" shrinkToFit="1"/>
    </xf>
    <xf numFmtId="178" fontId="5" fillId="0" borderId="18" xfId="0" applyNumberFormat="1" applyFont="1" applyBorder="1" applyAlignment="1">
      <alignment horizontal="right" vertical="center" shrinkToFit="1"/>
    </xf>
    <xf numFmtId="1" fontId="1" fillId="0" borderId="52" xfId="0" applyFont="1" applyBorder="1" applyAlignment="1">
      <alignment horizontal="center" vertical="center" wrapText="1"/>
    </xf>
    <xf numFmtId="1" fontId="1" fillId="0" borderId="0" xfId="0" applyFont="1" applyBorder="1" applyAlignment="1">
      <alignment horizontal="center" vertical="center" wrapText="1"/>
    </xf>
    <xf numFmtId="1" fontId="1" fillId="0" borderId="53" xfId="0" applyFont="1" applyBorder="1" applyAlignment="1">
      <alignment horizontal="center" vertical="center" wrapText="1"/>
    </xf>
    <xf numFmtId="1" fontId="4" fillId="0" borderId="41" xfId="0" applyFont="1" applyBorder="1" applyAlignment="1">
      <alignment horizontal="left" vertical="center"/>
    </xf>
    <xf numFmtId="1" fontId="4" fillId="0" borderId="31" xfId="0" applyFont="1" applyBorder="1" applyAlignment="1">
      <alignment horizontal="left" vertical="center"/>
    </xf>
    <xf numFmtId="1" fontId="4" fillId="0" borderId="32" xfId="0" applyFont="1" applyBorder="1" applyAlignment="1">
      <alignment horizontal="left" vertical="center"/>
    </xf>
    <xf numFmtId="1" fontId="1" fillId="0" borderId="20" xfId="0" applyFont="1" applyBorder="1" applyAlignment="1">
      <alignment horizontal="center"/>
    </xf>
    <xf numFmtId="1" fontId="4" fillId="0" borderId="0" xfId="0" applyFont="1" applyBorder="1" applyAlignment="1">
      <alignment horizontal="distributed" vertical="center"/>
    </xf>
    <xf numFmtId="1" fontId="1" fillId="0" borderId="0" xfId="0" applyFont="1" applyBorder="1" applyAlignment="1">
      <alignment horizontal="center" vertical="center"/>
    </xf>
    <xf numFmtId="1" fontId="4" fillId="0" borderId="38" xfId="0" applyFont="1" applyBorder="1" applyAlignment="1">
      <alignment horizontal="distributed" vertical="center"/>
    </xf>
    <xf numFmtId="1" fontId="4" fillId="0" borderId="39" xfId="0" applyFont="1" applyBorder="1" applyAlignment="1">
      <alignment horizontal="distributed" vertical="center"/>
    </xf>
    <xf numFmtId="179" fontId="1" fillId="0" borderId="0" xfId="0" applyNumberFormat="1" applyFont="1" applyAlignment="1">
      <alignment horizontal="center" vertical="center"/>
    </xf>
    <xf numFmtId="1" fontId="4" fillId="0" borderId="63" xfId="0" applyFont="1" applyBorder="1" applyAlignment="1">
      <alignment horizontal="left" vertical="center"/>
    </xf>
    <xf numFmtId="1" fontId="4" fillId="0" borderId="5" xfId="0" applyFont="1" applyBorder="1" applyAlignment="1">
      <alignment horizontal="left" vertical="center"/>
    </xf>
    <xf numFmtId="1" fontId="4" fillId="0" borderId="64" xfId="0" applyFont="1" applyBorder="1" applyAlignment="1">
      <alignment horizontal="left" vertical="center"/>
    </xf>
    <xf numFmtId="1" fontId="4" fillId="0" borderId="42" xfId="0" applyFont="1" applyBorder="1" applyAlignment="1">
      <alignment horizontal="left" vertical="center"/>
    </xf>
    <xf numFmtId="1" fontId="4" fillId="0" borderId="36" xfId="0" applyFont="1" applyBorder="1" applyAlignment="1">
      <alignment horizontal="left" vertical="center"/>
    </xf>
    <xf numFmtId="1" fontId="4" fillId="0" borderId="37" xfId="0" applyFont="1" applyBorder="1" applyAlignment="1">
      <alignment horizontal="left" vertical="center"/>
    </xf>
    <xf numFmtId="1" fontId="4" fillId="0" borderId="58" xfId="0" applyFont="1" applyBorder="1" applyAlignment="1">
      <alignment horizontal="left" vertical="center"/>
    </xf>
    <xf numFmtId="1" fontId="4" fillId="0" borderId="22" xfId="0" applyFont="1" applyBorder="1" applyAlignment="1">
      <alignment horizontal="left" vertical="center"/>
    </xf>
    <xf numFmtId="1" fontId="4" fillId="0" borderId="65" xfId="0" applyFont="1" applyBorder="1" applyAlignment="1">
      <alignment horizontal="left" vertical="center"/>
    </xf>
    <xf numFmtId="1" fontId="4" fillId="0" borderId="57" xfId="0" applyFont="1" applyBorder="1" applyAlignment="1">
      <alignment horizontal="left" vertical="center"/>
    </xf>
    <xf numFmtId="1" fontId="4" fillId="0" borderId="59" xfId="0" applyFont="1" applyBorder="1" applyAlignment="1">
      <alignment horizontal="left" vertical="center"/>
    </xf>
    <xf numFmtId="1" fontId="4" fillId="0" borderId="66" xfId="0" applyFont="1" applyBorder="1" applyAlignment="1">
      <alignment horizontal="left" vertical="center"/>
    </xf>
    <xf numFmtId="1" fontId="4" fillId="0" borderId="18" xfId="0" applyFont="1" applyBorder="1" applyAlignment="1">
      <alignment horizontal="left" vertical="center"/>
    </xf>
    <xf numFmtId="1" fontId="4" fillId="0" borderId="7" xfId="0" applyFont="1" applyBorder="1" applyAlignment="1">
      <alignment horizontal="left" vertical="center"/>
    </xf>
    <xf numFmtId="1" fontId="4" fillId="0" borderId="34" xfId="0" applyFont="1" applyBorder="1" applyAlignment="1">
      <alignment horizontal="left" vertical="center"/>
    </xf>
    <xf numFmtId="1" fontId="4" fillId="0" borderId="6" xfId="0" applyFont="1" applyBorder="1" applyAlignment="1">
      <alignment horizontal="left" vertical="center"/>
    </xf>
    <xf numFmtId="1" fontId="1" fillId="0" borderId="46" xfId="0" applyFont="1" applyBorder="1" applyAlignment="1">
      <alignment horizontal="center" vertical="center" wrapText="1"/>
    </xf>
    <xf numFmtId="1" fontId="1" fillId="0" borderId="47" xfId="0" applyFont="1" applyBorder="1" applyAlignment="1">
      <alignment horizontal="center" vertical="center" wrapText="1"/>
    </xf>
    <xf numFmtId="1" fontId="1" fillId="0" borderId="48" xfId="0" applyFont="1" applyBorder="1" applyAlignment="1">
      <alignment horizontal="center" vertical="center" wrapText="1"/>
    </xf>
    <xf numFmtId="1" fontId="1" fillId="0" borderId="24" xfId="0" applyFont="1" applyBorder="1" applyAlignment="1">
      <alignment horizontal="center" vertical="center"/>
    </xf>
    <xf numFmtId="1" fontId="22" fillId="0" borderId="20" xfId="0" applyFont="1" applyBorder="1" applyAlignment="1">
      <alignment horizontal="center" vertical="top" wrapText="1"/>
    </xf>
    <xf numFmtId="1" fontId="22" fillId="0" borderId="0" xfId="0" applyFont="1" applyAlignment="1">
      <alignment horizontal="center" vertical="center" wrapText="1"/>
    </xf>
    <xf numFmtId="1" fontId="1" fillId="0" borderId="22" xfId="0" applyFont="1" applyBorder="1" applyAlignment="1">
      <alignment horizontal="center" vertical="center"/>
    </xf>
    <xf numFmtId="1" fontId="1" fillId="0" borderId="26" xfId="0" applyFont="1" applyBorder="1" applyAlignment="1">
      <alignment horizontal="center" vertical="center"/>
    </xf>
    <xf numFmtId="1" fontId="1" fillId="0" borderId="9" xfId="0" applyFont="1" applyBorder="1" applyAlignment="1">
      <alignment vertical="center"/>
    </xf>
    <xf numFmtId="1" fontId="1" fillId="0" borderId="18" xfId="0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177" fontId="1" fillId="0" borderId="11" xfId="1" applyNumberFormat="1" applyFont="1" applyBorder="1" applyAlignment="1">
      <alignment vertical="center"/>
    </xf>
    <xf numFmtId="177" fontId="1" fillId="0" borderId="19" xfId="1" applyNumberFormat="1" applyFont="1" applyBorder="1" applyAlignment="1">
      <alignment vertical="center"/>
    </xf>
    <xf numFmtId="182" fontId="1" fillId="0" borderId="39" xfId="0" applyNumberFormat="1" applyFont="1" applyBorder="1" applyAlignment="1">
      <alignment horizontal="center" vertical="center"/>
    </xf>
    <xf numFmtId="182" fontId="1" fillId="0" borderId="40" xfId="0" applyNumberFormat="1" applyFont="1" applyBorder="1" applyAlignment="1">
      <alignment horizontal="center" vertical="center"/>
    </xf>
  </cellXfs>
  <cellStyles count="14">
    <cellStyle name="STYL0 - スタイル1" xfId="7"/>
    <cellStyle name="STYL1 - スタイル2" xfId="8"/>
    <cellStyle name="STYL2 - スタイル3" xfId="9"/>
    <cellStyle name="STYL3 - スタイル4" xfId="10"/>
    <cellStyle name="STYL4 - スタイル5" xfId="3"/>
    <cellStyle name="STYL5 - スタイル6" xfId="6"/>
    <cellStyle name="STYL6 - スタイル7" xfId="11"/>
    <cellStyle name="STYL7 - スタイル8" xfId="4"/>
    <cellStyle name="桁区切り [0.00]" xfId="1" builtinId="3"/>
    <cellStyle name="桁区切り 2" xfId="5"/>
    <cellStyle name="標準" xfId="0" builtinId="0"/>
    <cellStyle name="標準 2" xfId="12"/>
    <cellStyle name="標準 3" xfId="13"/>
    <cellStyle name="標準 4" xfId="2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4" sqref="B14"/>
    </sheetView>
  </sheetViews>
  <sheetFormatPr defaultRowHeight="14.25"/>
  <sheetData>
    <row r="1" spans="1:9" s="29" customFormat="1" ht="17.25" customHeight="1">
      <c r="A1" s="30" t="s">
        <v>79</v>
      </c>
      <c r="B1" s="30"/>
      <c r="C1" s="30"/>
      <c r="D1" s="30"/>
      <c r="E1" s="30"/>
      <c r="F1" s="30"/>
      <c r="G1" s="30"/>
      <c r="H1" s="30"/>
      <c r="I1" s="30"/>
    </row>
    <row r="2" spans="1:9" s="29" customFormat="1" ht="17.25" customHeight="1">
      <c r="A2" s="1"/>
      <c r="B2" s="1"/>
      <c r="C2" s="1"/>
      <c r="D2" s="1"/>
      <c r="E2" s="1"/>
      <c r="F2" s="1"/>
      <c r="G2" s="1"/>
      <c r="H2" s="1"/>
      <c r="I2" s="1"/>
    </row>
    <row r="3" spans="1:9" s="29" customFormat="1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s="29" customFormat="1" ht="17.25" customHeight="1">
      <c r="A4" s="1"/>
      <c r="B4" s="1" t="s">
        <v>65</v>
      </c>
      <c r="C4" s="1"/>
      <c r="D4" s="1"/>
      <c r="E4" s="1"/>
      <c r="F4" s="1"/>
      <c r="G4" s="1"/>
      <c r="H4" s="1"/>
      <c r="I4" s="1"/>
    </row>
    <row r="5" spans="1:9" s="29" customFormat="1" ht="17.25" customHeight="1">
      <c r="A5" s="1"/>
      <c r="B5" s="1" t="s">
        <v>66</v>
      </c>
      <c r="C5" s="1"/>
      <c r="D5" s="1"/>
      <c r="E5" s="1"/>
      <c r="F5" s="1"/>
      <c r="G5" s="1"/>
      <c r="H5" s="1"/>
      <c r="I5" s="1"/>
    </row>
    <row r="6" spans="1:9" s="29" customFormat="1" ht="17.25" customHeight="1">
      <c r="A6" s="1"/>
      <c r="B6" s="31" t="s">
        <v>78</v>
      </c>
      <c r="C6" s="31"/>
      <c r="D6" s="31"/>
      <c r="E6" s="31"/>
      <c r="F6" s="31"/>
      <c r="G6" s="31"/>
      <c r="H6" s="31"/>
      <c r="I6" s="31"/>
    </row>
    <row r="7" spans="1:9" s="29" customFormat="1" ht="17.25" customHeight="1">
      <c r="A7" s="1"/>
      <c r="B7" s="1"/>
      <c r="C7" s="1"/>
      <c r="D7" s="1"/>
      <c r="E7" s="1"/>
      <c r="F7" s="1"/>
      <c r="G7" s="1"/>
      <c r="H7" s="1"/>
      <c r="I7" s="1"/>
    </row>
    <row r="8" spans="1:9" s="29" customFormat="1" ht="17.25" customHeight="1">
      <c r="A8" s="1"/>
      <c r="B8" s="1" t="s">
        <v>67</v>
      </c>
      <c r="C8" s="1"/>
      <c r="D8" s="1"/>
      <c r="E8" s="1"/>
      <c r="F8" s="1"/>
      <c r="G8" s="1"/>
      <c r="H8" s="1"/>
      <c r="I8" s="1"/>
    </row>
    <row r="9" spans="1:9" s="29" customFormat="1" ht="17.25" customHeight="1">
      <c r="A9" s="1"/>
      <c r="B9" s="1" t="s">
        <v>71</v>
      </c>
      <c r="C9" s="1"/>
      <c r="D9" s="1"/>
      <c r="E9" s="1"/>
      <c r="F9" s="1"/>
      <c r="G9" s="1"/>
      <c r="H9" s="1"/>
      <c r="I9" s="1"/>
    </row>
    <row r="10" spans="1:9" s="29" customFormat="1" ht="17.25" customHeight="1">
      <c r="A10" s="1"/>
      <c r="B10" s="1" t="s">
        <v>76</v>
      </c>
      <c r="C10" s="1"/>
      <c r="D10" s="1"/>
      <c r="E10" s="1"/>
      <c r="F10" s="1"/>
      <c r="G10" s="1"/>
      <c r="H10" s="1"/>
      <c r="I10" s="1"/>
    </row>
    <row r="11" spans="1:9" s="29" customFormat="1" ht="17.25" customHeight="1">
      <c r="A11" s="1"/>
      <c r="B11" s="1" t="s">
        <v>72</v>
      </c>
      <c r="C11" s="1"/>
      <c r="D11" s="1"/>
      <c r="E11" s="1"/>
      <c r="F11" s="1"/>
      <c r="G11" s="1"/>
      <c r="H11" s="1"/>
      <c r="I11" s="1"/>
    </row>
    <row r="12" spans="1:9" s="29" customFormat="1" ht="17.25" customHeight="1">
      <c r="A12" s="1"/>
      <c r="B12" s="1" t="s">
        <v>73</v>
      </c>
      <c r="C12" s="1"/>
      <c r="D12" s="1"/>
      <c r="E12" s="1"/>
      <c r="F12" s="1"/>
      <c r="G12" s="1"/>
      <c r="H12" s="1"/>
      <c r="I12" s="1"/>
    </row>
    <row r="13" spans="1:9" s="29" customFormat="1" ht="17.25" customHeight="1">
      <c r="A13" s="1"/>
      <c r="B13" s="1" t="s">
        <v>70</v>
      </c>
      <c r="C13" s="1"/>
      <c r="D13" s="1"/>
      <c r="E13" s="1"/>
      <c r="F13" s="1"/>
      <c r="G13" s="1"/>
      <c r="H13" s="1"/>
      <c r="I13" s="1"/>
    </row>
    <row r="14" spans="1:9" s="29" customFormat="1" ht="17.25" customHeight="1">
      <c r="A14" s="1"/>
      <c r="B14" s="1" t="s">
        <v>77</v>
      </c>
      <c r="C14" s="1"/>
      <c r="D14" s="1"/>
      <c r="E14" s="1"/>
      <c r="F14" s="1"/>
      <c r="G14" s="1"/>
      <c r="H14" s="1"/>
      <c r="I14" s="1"/>
    </row>
    <row r="15" spans="1:9" s="29" customFormat="1" ht="17.25" customHeight="1">
      <c r="A15" s="1"/>
      <c r="B15" s="1" t="s">
        <v>68</v>
      </c>
      <c r="C15" s="1"/>
      <c r="D15" s="1"/>
      <c r="E15" s="1"/>
      <c r="F15" s="1"/>
      <c r="G15" s="1"/>
      <c r="H15" s="1"/>
      <c r="I15" s="1"/>
    </row>
    <row r="16" spans="1:9" s="29" customFormat="1" ht="17.2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s="29" customFormat="1" ht="17.25" customHeight="1">
      <c r="A17" s="1"/>
      <c r="B17" s="1" t="s">
        <v>69</v>
      </c>
      <c r="C17" s="1"/>
      <c r="D17" s="1"/>
      <c r="E17" s="1"/>
      <c r="F17" s="1"/>
      <c r="G17" s="1"/>
      <c r="H17" s="1"/>
      <c r="I17" s="1"/>
    </row>
    <row r="18" spans="1:9" s="29" customFormat="1" ht="17.25" customHeight="1">
      <c r="A18" s="1"/>
      <c r="B18" s="1" t="s">
        <v>74</v>
      </c>
      <c r="C18" s="1"/>
      <c r="D18" s="1"/>
      <c r="E18" s="1"/>
      <c r="F18" s="1"/>
      <c r="G18" s="1"/>
      <c r="H18" s="1"/>
      <c r="I18" s="1"/>
    </row>
    <row r="19" spans="1:9" s="29" customFormat="1" ht="17.25" customHeight="1">
      <c r="A19" s="1"/>
      <c r="B19" s="1" t="s">
        <v>75</v>
      </c>
      <c r="C19" s="1"/>
      <c r="D19" s="1"/>
      <c r="E19" s="1"/>
      <c r="F19" s="1"/>
      <c r="G19" s="1"/>
      <c r="H19" s="1"/>
      <c r="I19" s="1"/>
    </row>
    <row r="20" spans="1:9" s="29" customFormat="1" ht="17.2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s="29" customFormat="1" ht="17.25" customHeight="1">
      <c r="A21" s="1"/>
      <c r="B21" s="1"/>
      <c r="C21" s="1"/>
      <c r="D21" s="1"/>
      <c r="E21" s="1"/>
      <c r="F21" s="1"/>
      <c r="G21" s="1"/>
      <c r="H21" s="1"/>
      <c r="I21" s="1"/>
    </row>
  </sheetData>
  <mergeCells count="2">
    <mergeCell ref="A1:I1"/>
    <mergeCell ref="B6:I6"/>
  </mergeCells>
  <phoneticPr fontId="2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G55"/>
  <sheetViews>
    <sheetView showGridLines="0" tabSelected="1" zoomScaleNormal="100" workbookViewId="0">
      <selection activeCell="Q6" sqref="Q6:R6"/>
    </sheetView>
  </sheetViews>
  <sheetFormatPr defaultColWidth="2.625" defaultRowHeight="14.25"/>
  <cols>
    <col min="1" max="1" width="2.25" style="2" bestFit="1" customWidth="1"/>
    <col min="2" max="2" width="5" style="2" customWidth="1"/>
    <col min="3" max="5" width="2" style="2" customWidth="1"/>
    <col min="6" max="14" width="3.125" style="2" customWidth="1"/>
    <col min="15" max="17" width="1.375" style="2" customWidth="1"/>
    <col min="18" max="39" width="2.625" style="2"/>
    <col min="40" max="40" width="9.5" style="2" bestFit="1" customWidth="1"/>
    <col min="41" max="16384" width="2.625" style="2"/>
  </cols>
  <sheetData>
    <row r="1" spans="1:33" ht="3" customHeight="1"/>
    <row r="2" spans="1:33">
      <c r="AC2" s="155" t="s">
        <v>64</v>
      </c>
      <c r="AD2" s="155"/>
      <c r="AE2" s="155"/>
    </row>
    <row r="3" spans="1:33" ht="45" customHeight="1">
      <c r="AC3" s="156"/>
      <c r="AD3" s="156"/>
      <c r="AE3" s="156"/>
    </row>
    <row r="4" spans="1:33" ht="25.5" customHeight="1" thickBot="1">
      <c r="B4" s="3"/>
      <c r="C4" s="3"/>
      <c r="D4" s="3"/>
      <c r="E4" s="3"/>
      <c r="F4" s="3"/>
      <c r="G4" s="3"/>
      <c r="H4" s="3"/>
      <c r="I4" s="10"/>
      <c r="J4" s="72" t="s">
        <v>20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11"/>
      <c r="Z4" s="3"/>
      <c r="AA4" s="5" t="s">
        <v>0</v>
      </c>
      <c r="AB4" s="74">
        <v>1234</v>
      </c>
      <c r="AC4" s="74"/>
      <c r="AD4" s="74"/>
      <c r="AE4" s="74"/>
      <c r="AF4" s="74"/>
      <c r="AG4" s="74"/>
    </row>
    <row r="5" spans="1:33" ht="8.25" customHeight="1" thickTop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5"/>
      <c r="P5" s="75"/>
      <c r="Q5" s="76"/>
      <c r="R5" s="76"/>
      <c r="S5" s="76"/>
      <c r="T5" s="76"/>
      <c r="U5" s="76"/>
      <c r="V5" s="76"/>
      <c r="W5" s="76"/>
      <c r="X5" s="76"/>
      <c r="Z5" s="4"/>
      <c r="AA5" s="5"/>
      <c r="AB5" s="73"/>
      <c r="AC5" s="73"/>
      <c r="AD5" s="73"/>
      <c r="AE5" s="73"/>
      <c r="AF5" s="73"/>
      <c r="AG5" s="73"/>
    </row>
    <row r="6" spans="1:33" ht="21.95" customHeight="1" thickBot="1">
      <c r="A6" s="82" t="s">
        <v>27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77" t="s">
        <v>1</v>
      </c>
      <c r="M6" s="78"/>
      <c r="N6" s="78"/>
      <c r="O6" s="78"/>
      <c r="P6" s="78"/>
      <c r="Q6" s="79">
        <v>1</v>
      </c>
      <c r="R6" s="79"/>
      <c r="S6" s="79">
        <v>2</v>
      </c>
      <c r="T6" s="79"/>
      <c r="U6" s="79">
        <v>3</v>
      </c>
      <c r="V6" s="79"/>
      <c r="W6" s="79">
        <v>4</v>
      </c>
      <c r="X6" s="80"/>
      <c r="Y6" s="9"/>
      <c r="Z6" s="81">
        <v>45162</v>
      </c>
      <c r="AA6" s="81"/>
      <c r="AB6" s="81"/>
      <c r="AC6" s="81"/>
      <c r="AD6" s="81"/>
      <c r="AE6" s="81"/>
      <c r="AF6" s="81"/>
      <c r="AG6" s="81"/>
    </row>
    <row r="7" spans="1:33" s="1" customFormat="1" ht="17.100000000000001" customHeight="1">
      <c r="A7" s="82" t="s">
        <v>28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69" t="s">
        <v>51</v>
      </c>
      <c r="M7" s="70"/>
      <c r="N7" s="70"/>
      <c r="O7" s="70"/>
      <c r="P7" s="71"/>
      <c r="Q7" s="166">
        <v>89898989</v>
      </c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8"/>
    </row>
    <row r="8" spans="1:33" s="1" customFormat="1" ht="22.5" customHeight="1">
      <c r="L8" s="95" t="s">
        <v>52</v>
      </c>
      <c r="M8" s="96"/>
      <c r="N8" s="96"/>
      <c r="O8" s="96"/>
      <c r="P8" s="97"/>
      <c r="Q8" s="101" t="s">
        <v>56</v>
      </c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3"/>
    </row>
    <row r="9" spans="1:33" s="1" customFormat="1" ht="22.5" customHeight="1">
      <c r="L9" s="95" t="s">
        <v>53</v>
      </c>
      <c r="M9" s="96"/>
      <c r="N9" s="96"/>
      <c r="O9" s="96"/>
      <c r="P9" s="97"/>
      <c r="Q9" s="104" t="s">
        <v>57</v>
      </c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6"/>
    </row>
    <row r="10" spans="1:33" s="1" customFormat="1" ht="22.5" customHeight="1">
      <c r="L10" s="95" t="s">
        <v>54</v>
      </c>
      <c r="M10" s="96"/>
      <c r="N10" s="96"/>
      <c r="O10" s="96"/>
      <c r="P10" s="97"/>
      <c r="Q10" s="89" t="s">
        <v>58</v>
      </c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1"/>
    </row>
    <row r="11" spans="1:33" s="1" customFormat="1" ht="17.100000000000001" customHeight="1">
      <c r="L11" s="95" t="s">
        <v>55</v>
      </c>
      <c r="M11" s="96"/>
      <c r="N11" s="96"/>
      <c r="O11" s="96"/>
      <c r="P11" s="97"/>
      <c r="Q11" s="107" t="s">
        <v>59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9"/>
    </row>
    <row r="12" spans="1:33" s="1" customFormat="1" ht="17.100000000000001" customHeight="1">
      <c r="L12" s="95" t="s">
        <v>23</v>
      </c>
      <c r="M12" s="96"/>
      <c r="N12" s="96"/>
      <c r="O12" s="96"/>
      <c r="P12" s="97"/>
      <c r="Q12" s="110" t="s">
        <v>22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9"/>
    </row>
    <row r="13" spans="1:33" s="1" customFormat="1" ht="17.100000000000001" customHeight="1">
      <c r="L13" s="95" t="s">
        <v>24</v>
      </c>
      <c r="M13" s="96"/>
      <c r="N13" s="96"/>
      <c r="O13" s="96"/>
      <c r="P13" s="97"/>
      <c r="Q13" s="89">
        <v>121212121</v>
      </c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</row>
    <row r="14" spans="1:33" s="1" customFormat="1" ht="17.100000000000001" customHeight="1" thickBot="1">
      <c r="L14" s="98" t="s">
        <v>25</v>
      </c>
      <c r="M14" s="99"/>
      <c r="N14" s="99"/>
      <c r="O14" s="99"/>
      <c r="P14" s="100"/>
      <c r="Q14" s="92" t="s">
        <v>26</v>
      </c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</row>
    <row r="15" spans="1:33" s="1" customFormat="1" ht="5.25" customHeight="1"/>
    <row r="16" spans="1:33" s="1" customFormat="1" ht="21">
      <c r="H16" s="111" t="s">
        <v>7</v>
      </c>
      <c r="I16" s="112"/>
      <c r="J16" s="112"/>
      <c r="K16" s="113"/>
      <c r="L16" s="114">
        <f>+Y38</f>
        <v>4323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2" t="s">
        <v>8</v>
      </c>
      <c r="Z16" s="115"/>
    </row>
    <row r="17" spans="1:33" ht="5.25" customHeight="1"/>
    <row r="18" spans="1:33" s="1" customFormat="1" ht="24" customHeight="1">
      <c r="A18" s="12" t="s">
        <v>32</v>
      </c>
      <c r="B18" s="17" t="s">
        <v>30</v>
      </c>
      <c r="C18" s="84" t="s">
        <v>31</v>
      </c>
      <c r="D18" s="85"/>
      <c r="E18" s="86"/>
      <c r="F18" s="87" t="s">
        <v>9</v>
      </c>
      <c r="G18" s="87"/>
      <c r="H18" s="87"/>
      <c r="I18" s="87"/>
      <c r="J18" s="87"/>
      <c r="K18" s="87"/>
      <c r="L18" s="87"/>
      <c r="M18" s="87"/>
      <c r="N18" s="87"/>
      <c r="O18" s="116" t="s">
        <v>50</v>
      </c>
      <c r="P18" s="117"/>
      <c r="Q18" s="117"/>
      <c r="R18" s="87" t="s">
        <v>10</v>
      </c>
      <c r="S18" s="87"/>
      <c r="T18" s="87"/>
      <c r="U18" s="87" t="s">
        <v>11</v>
      </c>
      <c r="V18" s="87"/>
      <c r="W18" s="87"/>
      <c r="X18" s="87"/>
      <c r="Y18" s="87" t="s">
        <v>12</v>
      </c>
      <c r="Z18" s="87"/>
      <c r="AA18" s="87"/>
      <c r="AB18" s="87"/>
      <c r="AC18" s="87"/>
      <c r="AD18" s="87"/>
      <c r="AE18" s="87" t="s">
        <v>49</v>
      </c>
      <c r="AF18" s="87"/>
      <c r="AG18" s="88"/>
    </row>
    <row r="19" spans="1:33" s="1" customFormat="1" ht="25.5" customHeight="1">
      <c r="A19" s="16" t="s">
        <v>33</v>
      </c>
      <c r="B19" s="24"/>
      <c r="C19" s="118"/>
      <c r="D19" s="119"/>
      <c r="E19" s="120"/>
      <c r="F19" s="126" t="s">
        <v>60</v>
      </c>
      <c r="G19" s="126"/>
      <c r="H19" s="126"/>
      <c r="I19" s="126"/>
      <c r="J19" s="126"/>
      <c r="K19" s="126"/>
      <c r="L19" s="126"/>
      <c r="M19" s="126"/>
      <c r="N19" s="126"/>
      <c r="O19" s="127" t="s">
        <v>13</v>
      </c>
      <c r="P19" s="127"/>
      <c r="Q19" s="127"/>
      <c r="R19" s="128">
        <v>0.51</v>
      </c>
      <c r="S19" s="128"/>
      <c r="T19" s="128"/>
      <c r="U19" s="129">
        <v>7850</v>
      </c>
      <c r="V19" s="129"/>
      <c r="W19" s="129"/>
      <c r="X19" s="129"/>
      <c r="Y19" s="130">
        <f t="shared" ref="Y19" si="0">IF(R19="","",U19*R19)</f>
        <v>4003.5</v>
      </c>
      <c r="Z19" s="130"/>
      <c r="AA19" s="130"/>
      <c r="AB19" s="130"/>
      <c r="AC19" s="130"/>
      <c r="AD19" s="130"/>
      <c r="AE19" s="131"/>
      <c r="AF19" s="131"/>
      <c r="AG19" s="132"/>
    </row>
    <row r="20" spans="1:33" s="1" customFormat="1" ht="25.5" customHeight="1">
      <c r="A20" s="16" t="s">
        <v>36</v>
      </c>
      <c r="B20" s="25"/>
      <c r="C20" s="49"/>
      <c r="D20" s="50"/>
      <c r="E20" s="51"/>
      <c r="F20" s="55" t="s">
        <v>61</v>
      </c>
      <c r="G20" s="55"/>
      <c r="H20" s="55"/>
      <c r="I20" s="55"/>
      <c r="J20" s="55"/>
      <c r="K20" s="55"/>
      <c r="L20" s="55"/>
      <c r="M20" s="55"/>
      <c r="N20" s="55"/>
      <c r="O20" s="56"/>
      <c r="P20" s="56"/>
      <c r="Q20" s="56"/>
      <c r="R20" s="57"/>
      <c r="S20" s="57"/>
      <c r="T20" s="57"/>
      <c r="U20" s="58"/>
      <c r="V20" s="58"/>
      <c r="W20" s="58"/>
      <c r="X20" s="58"/>
      <c r="Y20" s="59" t="str">
        <f t="shared" ref="Y20:Y33" si="1">IF(R20="","",U20*R20)</f>
        <v/>
      </c>
      <c r="Z20" s="59"/>
      <c r="AA20" s="59"/>
      <c r="AB20" s="59"/>
      <c r="AC20" s="59"/>
      <c r="AD20" s="59"/>
      <c r="AE20" s="60"/>
      <c r="AF20" s="60"/>
      <c r="AG20" s="61"/>
    </row>
    <row r="21" spans="1:33" s="1" customFormat="1" ht="25.5" customHeight="1">
      <c r="A21" s="16" t="s">
        <v>35</v>
      </c>
      <c r="B21" s="26"/>
      <c r="C21" s="62"/>
      <c r="D21" s="63"/>
      <c r="E21" s="64"/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122"/>
      <c r="Q21" s="122"/>
      <c r="R21" s="123"/>
      <c r="S21" s="123"/>
      <c r="T21" s="123"/>
      <c r="U21" s="124"/>
      <c r="V21" s="124"/>
      <c r="W21" s="124"/>
      <c r="X21" s="124"/>
      <c r="Y21" s="125" t="str">
        <f t="shared" si="1"/>
        <v/>
      </c>
      <c r="Z21" s="125"/>
      <c r="AA21" s="125"/>
      <c r="AB21" s="125"/>
      <c r="AC21" s="125"/>
      <c r="AD21" s="125"/>
      <c r="AE21" s="60"/>
      <c r="AF21" s="60"/>
      <c r="AG21" s="61"/>
    </row>
    <row r="22" spans="1:33" s="1" customFormat="1" ht="25.5" customHeight="1">
      <c r="A22" s="16" t="s">
        <v>37</v>
      </c>
      <c r="B22" s="27"/>
      <c r="C22" s="52"/>
      <c r="D22" s="53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7"/>
      <c r="S22" s="57"/>
      <c r="T22" s="57"/>
      <c r="U22" s="58"/>
      <c r="V22" s="58"/>
      <c r="W22" s="58"/>
      <c r="X22" s="58"/>
      <c r="Y22" s="59" t="str">
        <f t="shared" si="1"/>
        <v/>
      </c>
      <c r="Z22" s="59"/>
      <c r="AA22" s="59"/>
      <c r="AB22" s="59"/>
      <c r="AC22" s="59"/>
      <c r="AD22" s="59"/>
      <c r="AE22" s="60"/>
      <c r="AF22" s="60"/>
      <c r="AG22" s="61"/>
    </row>
    <row r="23" spans="1:33" s="1" customFormat="1" ht="25.5" customHeight="1">
      <c r="A23" s="16" t="s">
        <v>38</v>
      </c>
      <c r="B23" s="25"/>
      <c r="C23" s="52"/>
      <c r="D23" s="53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56"/>
      <c r="Q23" s="56"/>
      <c r="R23" s="57"/>
      <c r="S23" s="57"/>
      <c r="T23" s="57"/>
      <c r="U23" s="58"/>
      <c r="V23" s="58"/>
      <c r="W23" s="58"/>
      <c r="X23" s="58"/>
      <c r="Y23" s="59" t="str">
        <f t="shared" si="1"/>
        <v/>
      </c>
      <c r="Z23" s="59"/>
      <c r="AA23" s="59"/>
      <c r="AB23" s="59"/>
      <c r="AC23" s="59"/>
      <c r="AD23" s="59"/>
      <c r="AE23" s="60"/>
      <c r="AF23" s="60"/>
      <c r="AG23" s="61"/>
    </row>
    <row r="24" spans="1:33" s="1" customFormat="1" ht="25.5" customHeight="1">
      <c r="A24" s="16" t="s">
        <v>39</v>
      </c>
      <c r="B24" s="25"/>
      <c r="C24" s="52"/>
      <c r="D24" s="53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56"/>
      <c r="Q24" s="56"/>
      <c r="R24" s="57"/>
      <c r="S24" s="57"/>
      <c r="T24" s="57"/>
      <c r="U24" s="58"/>
      <c r="V24" s="58"/>
      <c r="W24" s="58"/>
      <c r="X24" s="58"/>
      <c r="Y24" s="59" t="str">
        <f t="shared" si="1"/>
        <v/>
      </c>
      <c r="Z24" s="59"/>
      <c r="AA24" s="59"/>
      <c r="AB24" s="59"/>
      <c r="AC24" s="59"/>
      <c r="AD24" s="59"/>
      <c r="AE24" s="60"/>
      <c r="AF24" s="60"/>
      <c r="AG24" s="61"/>
    </row>
    <row r="25" spans="1:33" s="1" customFormat="1" ht="25.5" customHeight="1">
      <c r="A25" s="16" t="s">
        <v>40</v>
      </c>
      <c r="B25" s="25"/>
      <c r="C25" s="52"/>
      <c r="D25" s="53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56"/>
      <c r="Q25" s="56"/>
      <c r="R25" s="57"/>
      <c r="S25" s="57"/>
      <c r="T25" s="57"/>
      <c r="U25" s="58"/>
      <c r="V25" s="58"/>
      <c r="W25" s="58"/>
      <c r="X25" s="58"/>
      <c r="Y25" s="59" t="str">
        <f t="shared" si="1"/>
        <v/>
      </c>
      <c r="Z25" s="59"/>
      <c r="AA25" s="59"/>
      <c r="AB25" s="59"/>
      <c r="AC25" s="59"/>
      <c r="AD25" s="59"/>
      <c r="AE25" s="60"/>
      <c r="AF25" s="60"/>
      <c r="AG25" s="61"/>
    </row>
    <row r="26" spans="1:33" s="1" customFormat="1" ht="25.5" customHeight="1">
      <c r="A26" s="16" t="s">
        <v>41</v>
      </c>
      <c r="B26" s="25"/>
      <c r="C26" s="52"/>
      <c r="D26" s="53"/>
      <c r="E26" s="5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135"/>
      <c r="Q26" s="135"/>
      <c r="R26" s="136"/>
      <c r="S26" s="136"/>
      <c r="T26" s="136"/>
      <c r="U26" s="137"/>
      <c r="V26" s="137"/>
      <c r="W26" s="137"/>
      <c r="X26" s="137"/>
      <c r="Y26" s="169" t="str">
        <f t="shared" si="1"/>
        <v/>
      </c>
      <c r="Z26" s="169"/>
      <c r="AA26" s="169"/>
      <c r="AB26" s="169"/>
      <c r="AC26" s="169"/>
      <c r="AD26" s="169"/>
      <c r="AE26" s="60"/>
      <c r="AF26" s="60"/>
      <c r="AG26" s="61"/>
    </row>
    <row r="27" spans="1:33" s="1" customFormat="1" ht="25.5" customHeight="1">
      <c r="A27" s="16" t="s">
        <v>42</v>
      </c>
      <c r="B27" s="25"/>
      <c r="C27" s="52"/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56"/>
      <c r="Q27" s="56"/>
      <c r="R27" s="57"/>
      <c r="S27" s="57"/>
      <c r="T27" s="57"/>
      <c r="U27" s="58"/>
      <c r="V27" s="58"/>
      <c r="W27" s="58"/>
      <c r="X27" s="58"/>
      <c r="Y27" s="59" t="str">
        <f t="shared" si="1"/>
        <v/>
      </c>
      <c r="Z27" s="59"/>
      <c r="AA27" s="59"/>
      <c r="AB27" s="59"/>
      <c r="AC27" s="59"/>
      <c r="AD27" s="59"/>
      <c r="AE27" s="60"/>
      <c r="AF27" s="60"/>
      <c r="AG27" s="61"/>
    </row>
    <row r="28" spans="1:33" s="1" customFormat="1" ht="25.5" customHeight="1">
      <c r="A28" s="16" t="s">
        <v>43</v>
      </c>
      <c r="B28" s="26"/>
      <c r="C28" s="49"/>
      <c r="D28" s="50"/>
      <c r="E28" s="51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56"/>
      <c r="Q28" s="56"/>
      <c r="R28" s="57"/>
      <c r="S28" s="57"/>
      <c r="T28" s="57"/>
      <c r="U28" s="58"/>
      <c r="V28" s="58"/>
      <c r="W28" s="58"/>
      <c r="X28" s="58"/>
      <c r="Y28" s="59" t="str">
        <f t="shared" si="1"/>
        <v/>
      </c>
      <c r="Z28" s="59"/>
      <c r="AA28" s="59"/>
      <c r="AB28" s="59"/>
      <c r="AC28" s="59"/>
      <c r="AD28" s="59"/>
      <c r="AE28" s="60"/>
      <c r="AF28" s="60"/>
      <c r="AG28" s="61"/>
    </row>
    <row r="29" spans="1:33" s="1" customFormat="1" ht="25.5" customHeight="1">
      <c r="A29" s="16" t="s">
        <v>44</v>
      </c>
      <c r="B29" s="27"/>
      <c r="C29" s="62"/>
      <c r="D29" s="63"/>
      <c r="E29" s="6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7"/>
      <c r="S29" s="57"/>
      <c r="T29" s="57"/>
      <c r="U29" s="58"/>
      <c r="V29" s="58"/>
      <c r="W29" s="58"/>
      <c r="X29" s="58"/>
      <c r="Y29" s="59" t="str">
        <f t="shared" si="1"/>
        <v/>
      </c>
      <c r="Z29" s="59"/>
      <c r="AA29" s="59"/>
      <c r="AB29" s="59"/>
      <c r="AC29" s="59"/>
      <c r="AD29" s="59"/>
      <c r="AE29" s="60"/>
      <c r="AF29" s="60"/>
      <c r="AG29" s="61"/>
    </row>
    <row r="30" spans="1:33" s="1" customFormat="1" ht="25.5" customHeight="1">
      <c r="A30" s="16" t="s">
        <v>45</v>
      </c>
      <c r="B30" s="26"/>
      <c r="C30" s="52"/>
      <c r="D30" s="53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6"/>
      <c r="Q30" s="56"/>
      <c r="R30" s="57"/>
      <c r="S30" s="57"/>
      <c r="T30" s="57"/>
      <c r="U30" s="58"/>
      <c r="V30" s="58"/>
      <c r="W30" s="58"/>
      <c r="X30" s="58"/>
      <c r="Y30" s="59" t="str">
        <f t="shared" si="1"/>
        <v/>
      </c>
      <c r="Z30" s="59"/>
      <c r="AA30" s="59"/>
      <c r="AB30" s="59"/>
      <c r="AC30" s="59"/>
      <c r="AD30" s="59"/>
      <c r="AE30" s="60"/>
      <c r="AF30" s="60"/>
      <c r="AG30" s="61"/>
    </row>
    <row r="31" spans="1:33" s="1" customFormat="1" ht="25.5" customHeight="1">
      <c r="A31" s="16" t="s">
        <v>46</v>
      </c>
      <c r="B31" s="27"/>
      <c r="C31" s="49"/>
      <c r="D31" s="50"/>
      <c r="E31" s="51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6"/>
      <c r="Q31" s="56"/>
      <c r="R31" s="57"/>
      <c r="S31" s="57"/>
      <c r="T31" s="57"/>
      <c r="U31" s="58"/>
      <c r="V31" s="58"/>
      <c r="W31" s="58"/>
      <c r="X31" s="58"/>
      <c r="Y31" s="59" t="str">
        <f t="shared" si="1"/>
        <v/>
      </c>
      <c r="Z31" s="59"/>
      <c r="AA31" s="59"/>
      <c r="AB31" s="59"/>
      <c r="AC31" s="59"/>
      <c r="AD31" s="59"/>
      <c r="AE31" s="60"/>
      <c r="AF31" s="60"/>
      <c r="AG31" s="61"/>
    </row>
    <row r="32" spans="1:33" s="1" customFormat="1" ht="25.5" customHeight="1">
      <c r="A32" s="16" t="s">
        <v>47</v>
      </c>
      <c r="B32" s="26"/>
      <c r="C32" s="62"/>
      <c r="D32" s="63"/>
      <c r="E32" s="64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6"/>
      <c r="Q32" s="56"/>
      <c r="R32" s="57"/>
      <c r="S32" s="57"/>
      <c r="T32" s="57"/>
      <c r="U32" s="58"/>
      <c r="V32" s="58"/>
      <c r="W32" s="58"/>
      <c r="X32" s="58"/>
      <c r="Y32" s="59" t="str">
        <f t="shared" si="1"/>
        <v/>
      </c>
      <c r="Z32" s="59"/>
      <c r="AA32" s="59"/>
      <c r="AB32" s="59"/>
      <c r="AC32" s="59"/>
      <c r="AD32" s="59"/>
      <c r="AE32" s="60"/>
      <c r="AF32" s="60"/>
      <c r="AG32" s="61"/>
    </row>
    <row r="33" spans="1:33" s="1" customFormat="1" ht="25.5" customHeight="1">
      <c r="A33" s="16" t="s">
        <v>48</v>
      </c>
      <c r="B33" s="28"/>
      <c r="C33" s="49"/>
      <c r="D33" s="50"/>
      <c r="E33" s="51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66"/>
      <c r="Q33" s="66"/>
      <c r="R33" s="67"/>
      <c r="S33" s="67"/>
      <c r="T33" s="67"/>
      <c r="U33" s="68"/>
      <c r="V33" s="68"/>
      <c r="W33" s="68"/>
      <c r="X33" s="68"/>
      <c r="Y33" s="133" t="str">
        <f t="shared" si="1"/>
        <v/>
      </c>
      <c r="Z33" s="133"/>
      <c r="AA33" s="133"/>
      <c r="AB33" s="133"/>
      <c r="AC33" s="133"/>
      <c r="AD33" s="133"/>
      <c r="AE33" s="60"/>
      <c r="AF33" s="60"/>
      <c r="AG33" s="61"/>
    </row>
    <row r="34" spans="1:33" s="1" customFormat="1" ht="16.5" customHeight="1">
      <c r="A34" s="13"/>
      <c r="B34" s="138" t="s">
        <v>14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  <c r="O34" s="143"/>
      <c r="P34" s="144"/>
      <c r="Q34" s="144"/>
      <c r="R34" s="144"/>
      <c r="S34" s="144"/>
      <c r="T34" s="144"/>
      <c r="U34" s="144"/>
      <c r="V34" s="144"/>
      <c r="W34" s="144"/>
      <c r="X34" s="145"/>
      <c r="Y34" s="163">
        <f>IF(SUM(Y19:AD33)=0,"",ROUNDDOWN(SUM(Y19:AD33),0))</f>
        <v>4003</v>
      </c>
      <c r="Z34" s="163"/>
      <c r="AA34" s="163"/>
      <c r="AB34" s="163"/>
      <c r="AC34" s="163"/>
      <c r="AD34" s="163"/>
      <c r="AE34" s="60"/>
      <c r="AF34" s="60"/>
      <c r="AG34" s="61"/>
    </row>
    <row r="35" spans="1:33" s="1" customFormat="1" ht="16.5" customHeight="1">
      <c r="A35" s="13"/>
      <c r="B35" s="138" t="s">
        <v>15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40"/>
      <c r="O35" s="143"/>
      <c r="P35" s="144"/>
      <c r="Q35" s="144"/>
      <c r="R35" s="144"/>
      <c r="S35" s="144"/>
      <c r="T35" s="144"/>
      <c r="U35" s="144"/>
      <c r="V35" s="144"/>
      <c r="W35" s="144"/>
      <c r="X35" s="145"/>
      <c r="Y35" s="163">
        <f>IF(Y34=0,"",SUM(Y36:AD37))</f>
        <v>320</v>
      </c>
      <c r="Z35" s="163"/>
      <c r="AA35" s="163"/>
      <c r="AB35" s="163"/>
      <c r="AC35" s="163"/>
      <c r="AD35" s="163"/>
      <c r="AE35" s="60"/>
      <c r="AF35" s="60"/>
      <c r="AG35" s="61"/>
    </row>
    <row r="36" spans="1:33" s="1" customFormat="1" ht="16.5" customHeight="1">
      <c r="A36" s="14"/>
      <c r="B36" s="138" t="s">
        <v>16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40"/>
      <c r="O36" s="146">
        <f>ROUNDDOWN(+Y34-O37,0)</f>
        <v>0</v>
      </c>
      <c r="P36" s="147"/>
      <c r="Q36" s="147"/>
      <c r="R36" s="147"/>
      <c r="S36" s="147"/>
      <c r="T36" s="147"/>
      <c r="U36" s="147"/>
      <c r="V36" s="147"/>
      <c r="W36" s="147"/>
      <c r="X36" s="148"/>
      <c r="Y36" s="164">
        <f>ROUNDDOWN(O36*10%,0)</f>
        <v>0</v>
      </c>
      <c r="Z36" s="164"/>
      <c r="AA36" s="164"/>
      <c r="AB36" s="164"/>
      <c r="AC36" s="164"/>
      <c r="AD36" s="164"/>
      <c r="AE36" s="60"/>
      <c r="AF36" s="60"/>
      <c r="AG36" s="61"/>
    </row>
    <row r="37" spans="1:33" s="1" customFormat="1" ht="16.5" customHeight="1">
      <c r="A37" s="14"/>
      <c r="B37" s="38" t="s">
        <v>17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149">
        <f>ROUNDDOWN(SUMIF(O19:Q33,"〇",Y19:AD33),0)</f>
        <v>4003</v>
      </c>
      <c r="P37" s="150"/>
      <c r="Q37" s="150"/>
      <c r="R37" s="150"/>
      <c r="S37" s="150"/>
      <c r="T37" s="150"/>
      <c r="U37" s="150"/>
      <c r="V37" s="150"/>
      <c r="W37" s="150"/>
      <c r="X37" s="151"/>
      <c r="Y37" s="160">
        <f>ROUNDDOWN(O37*8%,0)</f>
        <v>320</v>
      </c>
      <c r="Z37" s="160"/>
      <c r="AA37" s="160"/>
      <c r="AB37" s="160"/>
      <c r="AC37" s="160"/>
      <c r="AD37" s="160"/>
      <c r="AE37" s="161"/>
      <c r="AF37" s="161"/>
      <c r="AG37" s="162"/>
    </row>
    <row r="38" spans="1:33" s="1" customFormat="1" ht="16.5" customHeight="1">
      <c r="A38" s="13"/>
      <c r="B38" s="141" t="s">
        <v>18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52"/>
      <c r="P38" s="152"/>
      <c r="Q38" s="152"/>
      <c r="R38" s="153"/>
      <c r="S38" s="153"/>
      <c r="T38" s="153"/>
      <c r="U38" s="153"/>
      <c r="V38" s="153"/>
      <c r="W38" s="153"/>
      <c r="X38" s="154"/>
      <c r="Y38" s="165">
        <f>IF(Y34=0,"",SUM(Y34:AD35))</f>
        <v>4323</v>
      </c>
      <c r="Z38" s="165"/>
      <c r="AA38" s="165"/>
      <c r="AB38" s="165"/>
      <c r="AC38" s="165"/>
      <c r="AD38" s="165"/>
      <c r="AE38" s="87"/>
      <c r="AF38" s="87"/>
      <c r="AG38" s="88"/>
    </row>
    <row r="39" spans="1:33" s="1" customFormat="1" ht="9" customHeight="1">
      <c r="A39" s="14"/>
    </row>
    <row r="40" spans="1:33" s="1" customFormat="1" ht="17.100000000000001" customHeight="1">
      <c r="A40" s="14"/>
      <c r="B40" s="32" t="s">
        <v>29</v>
      </c>
      <c r="C40" s="33"/>
      <c r="D40" s="33"/>
      <c r="E40" s="33"/>
      <c r="F40" s="33"/>
      <c r="G40" s="33"/>
      <c r="H40" s="33"/>
      <c r="I40" s="34"/>
      <c r="J40" s="41" t="s">
        <v>7</v>
      </c>
      <c r="K40" s="42"/>
      <c r="L40" s="42"/>
      <c r="M40" s="42"/>
      <c r="N40" s="42"/>
      <c r="O40" s="42"/>
      <c r="P40" s="42"/>
      <c r="Q40" s="43"/>
      <c r="R40" s="48" t="s">
        <v>29</v>
      </c>
      <c r="S40" s="33"/>
      <c r="T40" s="33"/>
      <c r="U40" s="33"/>
      <c r="V40" s="33"/>
      <c r="W40" s="33"/>
      <c r="X40" s="33"/>
      <c r="Y40" s="34"/>
      <c r="Z40" s="41" t="s">
        <v>7</v>
      </c>
      <c r="AA40" s="42"/>
      <c r="AB40" s="42"/>
      <c r="AC40" s="42"/>
      <c r="AD40" s="42"/>
      <c r="AE40" s="42"/>
      <c r="AF40" s="42"/>
      <c r="AG40" s="157"/>
    </row>
    <row r="41" spans="1:33" s="1" customFormat="1" ht="27" customHeight="1">
      <c r="A41" s="15"/>
      <c r="B41" s="35"/>
      <c r="C41" s="36"/>
      <c r="D41" s="36"/>
      <c r="E41" s="36"/>
      <c r="F41" s="36"/>
      <c r="G41" s="36"/>
      <c r="H41" s="36"/>
      <c r="I41" s="37"/>
      <c r="J41" s="44"/>
      <c r="K41" s="36"/>
      <c r="L41" s="36"/>
      <c r="M41" s="36"/>
      <c r="N41" s="36"/>
      <c r="O41" s="36"/>
      <c r="P41" s="36"/>
      <c r="Q41" s="37"/>
      <c r="R41" s="44"/>
      <c r="S41" s="36"/>
      <c r="T41" s="36"/>
      <c r="U41" s="36"/>
      <c r="V41" s="36"/>
      <c r="W41" s="36"/>
      <c r="X41" s="36"/>
      <c r="Y41" s="37"/>
      <c r="Z41" s="44"/>
      <c r="AA41" s="36"/>
      <c r="AB41" s="36"/>
      <c r="AC41" s="36"/>
      <c r="AD41" s="36"/>
      <c r="AE41" s="36"/>
      <c r="AF41" s="36"/>
      <c r="AG41" s="158"/>
    </row>
    <row r="42" spans="1:33" s="1" customFormat="1" ht="27" customHeight="1">
      <c r="A42" s="14"/>
      <c r="B42" s="38"/>
      <c r="C42" s="39"/>
      <c r="D42" s="39"/>
      <c r="E42" s="39"/>
      <c r="F42" s="39"/>
      <c r="G42" s="39"/>
      <c r="H42" s="39"/>
      <c r="I42" s="40"/>
      <c r="J42" s="45"/>
      <c r="K42" s="46"/>
      <c r="L42" s="46"/>
      <c r="M42" s="46"/>
      <c r="N42" s="46"/>
      <c r="O42" s="46"/>
      <c r="P42" s="46"/>
      <c r="Q42" s="47"/>
      <c r="R42" s="18"/>
      <c r="S42" s="39"/>
      <c r="T42" s="39"/>
      <c r="U42" s="39"/>
      <c r="V42" s="39"/>
      <c r="W42" s="39"/>
      <c r="X42" s="39"/>
      <c r="Y42" s="40"/>
      <c r="Z42" s="45"/>
      <c r="AA42" s="46"/>
      <c r="AB42" s="46"/>
      <c r="AC42" s="46"/>
      <c r="AD42" s="46"/>
      <c r="AE42" s="46"/>
      <c r="AF42" s="46"/>
      <c r="AG42" s="159"/>
    </row>
    <row r="43" spans="1:33" s="1" customFormat="1"/>
    <row r="44" spans="1:33" s="1" customFormat="1"/>
    <row r="45" spans="1:33" s="1" customForma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</sheetData>
  <mergeCells count="183">
    <mergeCell ref="AC2:AE2"/>
    <mergeCell ref="AC3:AE3"/>
    <mergeCell ref="Z40:AG40"/>
    <mergeCell ref="Z41:AG41"/>
    <mergeCell ref="Z42:AG42"/>
    <mergeCell ref="Y37:AD37"/>
    <mergeCell ref="AE37:AG37"/>
    <mergeCell ref="Y34:AD34"/>
    <mergeCell ref="AE34:AG34"/>
    <mergeCell ref="Y35:AD35"/>
    <mergeCell ref="AE35:AG35"/>
    <mergeCell ref="Y36:AD36"/>
    <mergeCell ref="AE36:AG36"/>
    <mergeCell ref="Y38:AD38"/>
    <mergeCell ref="AE38:AG38"/>
    <mergeCell ref="Y25:AD25"/>
    <mergeCell ref="AE25:AG25"/>
    <mergeCell ref="Y23:AD23"/>
    <mergeCell ref="AE23:AG23"/>
    <mergeCell ref="Y24:AD24"/>
    <mergeCell ref="AE24:AG24"/>
    <mergeCell ref="Q7:AG7"/>
    <mergeCell ref="Y26:AD26"/>
    <mergeCell ref="AE26:AG26"/>
    <mergeCell ref="B36:N36"/>
    <mergeCell ref="B37:N37"/>
    <mergeCell ref="B38:N38"/>
    <mergeCell ref="O34:X34"/>
    <mergeCell ref="O35:X35"/>
    <mergeCell ref="O36:X36"/>
    <mergeCell ref="O37:X37"/>
    <mergeCell ref="B34:N34"/>
    <mergeCell ref="B35:N35"/>
    <mergeCell ref="O38:Q38"/>
    <mergeCell ref="R38:T38"/>
    <mergeCell ref="U38:X38"/>
    <mergeCell ref="C23:E23"/>
    <mergeCell ref="C24:E24"/>
    <mergeCell ref="F25:N25"/>
    <mergeCell ref="O25:Q25"/>
    <mergeCell ref="R25:T25"/>
    <mergeCell ref="U25:X25"/>
    <mergeCell ref="F23:N23"/>
    <mergeCell ref="O23:Q23"/>
    <mergeCell ref="R23:T23"/>
    <mergeCell ref="U23:X23"/>
    <mergeCell ref="F24:N24"/>
    <mergeCell ref="O24:Q24"/>
    <mergeCell ref="R24:T24"/>
    <mergeCell ref="U24:X24"/>
    <mergeCell ref="C31:E31"/>
    <mergeCell ref="C32:E32"/>
    <mergeCell ref="O29:Q29"/>
    <mergeCell ref="R29:T29"/>
    <mergeCell ref="U29:X29"/>
    <mergeCell ref="C25:E25"/>
    <mergeCell ref="C26:E26"/>
    <mergeCell ref="C27:E27"/>
    <mergeCell ref="C28:E28"/>
    <mergeCell ref="F26:N26"/>
    <mergeCell ref="O26:Q26"/>
    <mergeCell ref="R26:T26"/>
    <mergeCell ref="U26:X26"/>
    <mergeCell ref="Y33:AD33"/>
    <mergeCell ref="AE33:AG33"/>
    <mergeCell ref="F27:N27"/>
    <mergeCell ref="O27:Q27"/>
    <mergeCell ref="R27:T27"/>
    <mergeCell ref="U27:X27"/>
    <mergeCell ref="Y27:AD27"/>
    <mergeCell ref="AE27:AG27"/>
    <mergeCell ref="F28:N28"/>
    <mergeCell ref="O28:Q28"/>
    <mergeCell ref="F31:N31"/>
    <mergeCell ref="O31:Q31"/>
    <mergeCell ref="AE32:AG32"/>
    <mergeCell ref="R28:T28"/>
    <mergeCell ref="U28:X28"/>
    <mergeCell ref="Y28:AD28"/>
    <mergeCell ref="AE28:AG28"/>
    <mergeCell ref="F29:N29"/>
    <mergeCell ref="C19:E19"/>
    <mergeCell ref="C20:E20"/>
    <mergeCell ref="F21:N21"/>
    <mergeCell ref="O21:Q21"/>
    <mergeCell ref="R21:T21"/>
    <mergeCell ref="U21:X21"/>
    <mergeCell ref="Y21:AD21"/>
    <mergeCell ref="AE21:AG21"/>
    <mergeCell ref="F22:N22"/>
    <mergeCell ref="O22:Q22"/>
    <mergeCell ref="R22:T22"/>
    <mergeCell ref="U22:X22"/>
    <mergeCell ref="Y22:AD22"/>
    <mergeCell ref="AE22:AG22"/>
    <mergeCell ref="C21:E21"/>
    <mergeCell ref="C22:E22"/>
    <mergeCell ref="F19:N19"/>
    <mergeCell ref="O19:Q19"/>
    <mergeCell ref="R19:T19"/>
    <mergeCell ref="U19:X19"/>
    <mergeCell ref="Y19:AD19"/>
    <mergeCell ref="AE19:AG19"/>
    <mergeCell ref="F20:N20"/>
    <mergeCell ref="O20:Q20"/>
    <mergeCell ref="R20:T20"/>
    <mergeCell ref="U20:X20"/>
    <mergeCell ref="Y20:AD20"/>
    <mergeCell ref="AE20:AG20"/>
    <mergeCell ref="H16:K16"/>
    <mergeCell ref="L16:X16"/>
    <mergeCell ref="Y16:Z16"/>
    <mergeCell ref="F18:N18"/>
    <mergeCell ref="O18:Q18"/>
    <mergeCell ref="R18:T18"/>
    <mergeCell ref="U18:X18"/>
    <mergeCell ref="Y18:AD18"/>
    <mergeCell ref="C18:E18"/>
    <mergeCell ref="AE18:AG18"/>
    <mergeCell ref="Q13:AG13"/>
    <mergeCell ref="Q14:AG14"/>
    <mergeCell ref="L13:P13"/>
    <mergeCell ref="L14:P14"/>
    <mergeCell ref="Q8:AG8"/>
    <mergeCell ref="Q9:AG9"/>
    <mergeCell ref="Q10:AG10"/>
    <mergeCell ref="Q11:AG11"/>
    <mergeCell ref="Q12:AG12"/>
    <mergeCell ref="L8:P8"/>
    <mergeCell ref="L9:P9"/>
    <mergeCell ref="L10:P10"/>
    <mergeCell ref="L11:P11"/>
    <mergeCell ref="L12:P12"/>
    <mergeCell ref="L7:P7"/>
    <mergeCell ref="J4:X4"/>
    <mergeCell ref="AB5:AG5"/>
    <mergeCell ref="AB4:AG4"/>
    <mergeCell ref="L5:P5"/>
    <mergeCell ref="Q5:R5"/>
    <mergeCell ref="S5:T5"/>
    <mergeCell ref="U5:V5"/>
    <mergeCell ref="W5:X5"/>
    <mergeCell ref="L6:P6"/>
    <mergeCell ref="Q6:R6"/>
    <mergeCell ref="S6:T6"/>
    <mergeCell ref="U6:V6"/>
    <mergeCell ref="W6:X6"/>
    <mergeCell ref="Z6:AG6"/>
    <mergeCell ref="A6:K6"/>
    <mergeCell ref="A7:K7"/>
    <mergeCell ref="C33:E33"/>
    <mergeCell ref="C30:E30"/>
    <mergeCell ref="F30:N30"/>
    <mergeCell ref="O30:Q30"/>
    <mergeCell ref="R30:T30"/>
    <mergeCell ref="U30:X30"/>
    <mergeCell ref="Y30:AD30"/>
    <mergeCell ref="AE30:AG30"/>
    <mergeCell ref="C29:E29"/>
    <mergeCell ref="F32:N32"/>
    <mergeCell ref="O32:Q32"/>
    <mergeCell ref="R32:T32"/>
    <mergeCell ref="U32:X32"/>
    <mergeCell ref="Y32:AD32"/>
    <mergeCell ref="Y29:AD29"/>
    <mergeCell ref="AE29:AG29"/>
    <mergeCell ref="R31:T31"/>
    <mergeCell ref="U31:X31"/>
    <mergeCell ref="Y31:AD31"/>
    <mergeCell ref="AE31:AG31"/>
    <mergeCell ref="F33:N33"/>
    <mergeCell ref="O33:Q33"/>
    <mergeCell ref="R33:T33"/>
    <mergeCell ref="U33:X33"/>
    <mergeCell ref="B40:I40"/>
    <mergeCell ref="B41:I41"/>
    <mergeCell ref="B42:I42"/>
    <mergeCell ref="J40:Q40"/>
    <mergeCell ref="J41:Q41"/>
    <mergeCell ref="J42:Q42"/>
    <mergeCell ref="R40:Y40"/>
    <mergeCell ref="R41:Y41"/>
    <mergeCell ref="S42:Y42"/>
  </mergeCells>
  <phoneticPr fontId="11"/>
  <dataValidations count="1">
    <dataValidation type="list" allowBlank="1" showInputMessage="1" showErrorMessage="1" sqref="O19:Q33">
      <formula1>"〇"</formula1>
    </dataValidation>
  </dataValidations>
  <printOptions horizontalCentered="1"/>
  <pageMargins left="0.51181102362204722" right="0.31496062992125984" top="0.19685039370078741" bottom="0.19685039370078741" header="0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showGridLines="0" showZeros="0" zoomScaleNormal="100" workbookViewId="0">
      <selection activeCell="H3" sqref="H3"/>
    </sheetView>
  </sheetViews>
  <sheetFormatPr defaultColWidth="2.625" defaultRowHeight="14.25"/>
  <cols>
    <col min="1" max="1" width="2.25" style="2" bestFit="1" customWidth="1"/>
    <col min="2" max="2" width="5" style="2" customWidth="1"/>
    <col min="3" max="5" width="2" style="2" customWidth="1"/>
    <col min="6" max="14" width="3.125" style="2" customWidth="1"/>
    <col min="15" max="17" width="1.375" style="2" customWidth="1"/>
    <col min="18" max="16384" width="2.625" style="2"/>
  </cols>
  <sheetData>
    <row r="1" spans="1:33" ht="9.75" customHeight="1">
      <c r="AC1" s="219" t="s">
        <v>62</v>
      </c>
      <c r="AD1" s="219"/>
      <c r="AE1" s="219"/>
      <c r="AF1" s="219"/>
    </row>
    <row r="2" spans="1:33" ht="9.75" customHeight="1">
      <c r="AC2" s="218" t="s">
        <v>63</v>
      </c>
      <c r="AD2" s="218"/>
      <c r="AE2" s="218"/>
      <c r="AF2" s="218"/>
    </row>
    <row r="3" spans="1:33" ht="48.75" customHeight="1">
      <c r="AC3" s="156"/>
      <c r="AD3" s="156"/>
      <c r="AE3" s="156"/>
      <c r="AF3" s="156"/>
    </row>
    <row r="4" spans="1:33" ht="25.5" customHeight="1" thickBot="1">
      <c r="B4" s="3"/>
      <c r="C4" s="3"/>
      <c r="D4" s="3"/>
      <c r="E4" s="3"/>
      <c r="F4" s="3"/>
      <c r="G4" s="3"/>
      <c r="H4" s="3"/>
      <c r="I4" s="10"/>
      <c r="J4" s="72" t="s">
        <v>21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11"/>
      <c r="Z4" s="3"/>
      <c r="AA4" s="5" t="s">
        <v>0</v>
      </c>
      <c r="AB4" s="192">
        <f>+納品書!AB4</f>
        <v>1234</v>
      </c>
      <c r="AC4" s="192"/>
      <c r="AD4" s="192"/>
      <c r="AE4" s="192"/>
      <c r="AF4" s="192"/>
      <c r="AG4" s="192"/>
    </row>
    <row r="5" spans="1:33" ht="8.25" customHeight="1" thickTop="1" thickBot="1">
      <c r="A5" s="6">
        <f>+納品書!A5</f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193"/>
      <c r="M5" s="193"/>
      <c r="N5" s="193"/>
      <c r="O5" s="193"/>
      <c r="P5" s="193"/>
      <c r="Q5" s="194"/>
      <c r="R5" s="194"/>
      <c r="S5" s="194"/>
      <c r="T5" s="194"/>
      <c r="U5" s="194"/>
      <c r="V5" s="194"/>
      <c r="W5" s="194"/>
      <c r="X5" s="194"/>
      <c r="Z5" s="4"/>
      <c r="AA5" s="5"/>
      <c r="AB5" s="73"/>
      <c r="AC5" s="73"/>
      <c r="AD5" s="73"/>
      <c r="AE5" s="73"/>
      <c r="AF5" s="73"/>
      <c r="AG5" s="73"/>
    </row>
    <row r="6" spans="1:33" ht="21.95" customHeight="1" thickBot="1">
      <c r="A6" s="82" t="str">
        <f>+納品書!A6</f>
        <v>兵庫県立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195" t="s">
        <v>1</v>
      </c>
      <c r="M6" s="196"/>
      <c r="N6" s="196"/>
      <c r="O6" s="196"/>
      <c r="P6" s="196"/>
      <c r="Q6" s="228">
        <f>納品書!Q6</f>
        <v>1</v>
      </c>
      <c r="R6" s="228"/>
      <c r="S6" s="228">
        <f>納品書!S6</f>
        <v>2</v>
      </c>
      <c r="T6" s="228"/>
      <c r="U6" s="228">
        <f>納品書!U6</f>
        <v>3</v>
      </c>
      <c r="V6" s="228"/>
      <c r="W6" s="228">
        <f>納品書!W6</f>
        <v>4</v>
      </c>
      <c r="X6" s="229"/>
      <c r="Y6" s="8"/>
      <c r="Z6" s="197">
        <f>納品書!Z6</f>
        <v>45162</v>
      </c>
      <c r="AA6" s="197"/>
      <c r="AB6" s="197"/>
      <c r="AC6" s="197"/>
      <c r="AD6" s="197"/>
      <c r="AE6" s="197"/>
      <c r="AF6" s="197"/>
      <c r="AG6" s="197"/>
    </row>
    <row r="7" spans="1:33" s="1" customFormat="1" ht="17.100000000000001" customHeight="1">
      <c r="A7" s="82" t="str">
        <f>+納品書!A7</f>
        <v>淡路医療センター院長　様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69" t="s">
        <v>6</v>
      </c>
      <c r="M7" s="70"/>
      <c r="N7" s="70"/>
      <c r="O7" s="70"/>
      <c r="P7" s="71"/>
      <c r="Q7" s="189">
        <f>納品書!Q7</f>
        <v>89898989</v>
      </c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1"/>
    </row>
    <row r="8" spans="1:33" s="1" customFormat="1" ht="22.5" customHeight="1">
      <c r="L8" s="95" t="s">
        <v>2</v>
      </c>
      <c r="M8" s="96"/>
      <c r="N8" s="96"/>
      <c r="O8" s="96"/>
      <c r="P8" s="97"/>
      <c r="Q8" s="204" t="str">
        <f>納品書!Q8</f>
        <v>神戸市</v>
      </c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6"/>
    </row>
    <row r="9" spans="1:33" s="1" customFormat="1" ht="22.5" customHeight="1">
      <c r="L9" s="95" t="s">
        <v>3</v>
      </c>
      <c r="M9" s="96"/>
      <c r="N9" s="96"/>
      <c r="O9" s="96"/>
      <c r="P9" s="97"/>
      <c r="Q9" s="207" t="str">
        <f>納品書!Q9</f>
        <v>○○商事</v>
      </c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9"/>
    </row>
    <row r="10" spans="1:33" s="1" customFormat="1" ht="22.5" customHeight="1">
      <c r="L10" s="95" t="s">
        <v>4</v>
      </c>
      <c r="M10" s="96"/>
      <c r="N10" s="96"/>
      <c r="O10" s="96"/>
      <c r="P10" s="97"/>
      <c r="Q10" s="198" t="str">
        <f>納品書!Q10</f>
        <v>山田太郎</v>
      </c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200"/>
    </row>
    <row r="11" spans="1:33" s="1" customFormat="1" ht="17.100000000000001" customHeight="1">
      <c r="L11" s="95" t="s">
        <v>5</v>
      </c>
      <c r="M11" s="96"/>
      <c r="N11" s="96"/>
      <c r="O11" s="96"/>
      <c r="P11" s="97"/>
      <c r="Q11" s="210" t="str">
        <f>納品書!Q11</f>
        <v>００－００００</v>
      </c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2"/>
    </row>
    <row r="12" spans="1:33" s="1" customFormat="1" ht="17.100000000000001" customHeight="1">
      <c r="L12" s="95" t="s">
        <v>23</v>
      </c>
      <c r="M12" s="96"/>
      <c r="N12" s="96"/>
      <c r="O12" s="96"/>
      <c r="P12" s="97"/>
      <c r="Q12" s="213" t="str">
        <f>納品書!Q12</f>
        <v>太田次郎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2"/>
    </row>
    <row r="13" spans="1:33" s="1" customFormat="1" ht="17.100000000000001" customHeight="1">
      <c r="L13" s="95" t="s">
        <v>24</v>
      </c>
      <c r="M13" s="96"/>
      <c r="N13" s="96"/>
      <c r="O13" s="96"/>
      <c r="P13" s="97"/>
      <c r="Q13" s="198">
        <f>納品書!Q13</f>
        <v>121212121</v>
      </c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200"/>
    </row>
    <row r="14" spans="1:33" s="1" customFormat="1" ht="17.100000000000001" customHeight="1" thickBot="1">
      <c r="L14" s="98" t="s">
        <v>25</v>
      </c>
      <c r="M14" s="99"/>
      <c r="N14" s="99"/>
      <c r="O14" s="99"/>
      <c r="P14" s="100"/>
      <c r="Q14" s="201" t="str">
        <f>納品書!Q14</f>
        <v>gjagoijgoijiogjp</v>
      </c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3"/>
    </row>
    <row r="15" spans="1:33" s="1" customFormat="1" ht="5.25" customHeight="1"/>
    <row r="16" spans="1:33" s="1" customFormat="1" ht="21">
      <c r="H16" s="111" t="s">
        <v>7</v>
      </c>
      <c r="I16" s="112"/>
      <c r="J16" s="112"/>
      <c r="K16" s="113"/>
      <c r="L16" s="114">
        <f>+Y38</f>
        <v>4323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2" t="s">
        <v>8</v>
      </c>
      <c r="Z16" s="115"/>
    </row>
    <row r="17" spans="1:33" ht="5.25" customHeight="1"/>
    <row r="18" spans="1:33" s="1" customFormat="1" ht="24" customHeight="1">
      <c r="A18" s="12" t="s">
        <v>32</v>
      </c>
      <c r="B18" s="17" t="s">
        <v>30</v>
      </c>
      <c r="C18" s="84" t="s">
        <v>31</v>
      </c>
      <c r="D18" s="85"/>
      <c r="E18" s="86"/>
      <c r="F18" s="87" t="s">
        <v>9</v>
      </c>
      <c r="G18" s="87"/>
      <c r="H18" s="87"/>
      <c r="I18" s="87"/>
      <c r="J18" s="87"/>
      <c r="K18" s="87"/>
      <c r="L18" s="87"/>
      <c r="M18" s="87"/>
      <c r="N18" s="87"/>
      <c r="O18" s="116" t="s">
        <v>50</v>
      </c>
      <c r="P18" s="117"/>
      <c r="Q18" s="117"/>
      <c r="R18" s="87" t="s">
        <v>10</v>
      </c>
      <c r="S18" s="87"/>
      <c r="T18" s="87"/>
      <c r="U18" s="87" t="s">
        <v>11</v>
      </c>
      <c r="V18" s="87"/>
      <c r="W18" s="87"/>
      <c r="X18" s="87"/>
      <c r="Y18" s="87" t="s">
        <v>12</v>
      </c>
      <c r="Z18" s="87"/>
      <c r="AA18" s="87"/>
      <c r="AB18" s="87"/>
      <c r="AC18" s="87"/>
      <c r="AD18" s="87"/>
      <c r="AE18" s="87" t="s">
        <v>49</v>
      </c>
      <c r="AF18" s="87"/>
      <c r="AG18" s="88"/>
    </row>
    <row r="19" spans="1:33" s="1" customFormat="1" ht="25.5" customHeight="1">
      <c r="A19" s="16" t="s">
        <v>33</v>
      </c>
      <c r="B19" s="19">
        <f>納品書!B19</f>
        <v>0</v>
      </c>
      <c r="C19" s="214">
        <f>納品書!C19</f>
        <v>0</v>
      </c>
      <c r="D19" s="215"/>
      <c r="E19" s="216"/>
      <c r="F19" s="180" t="str">
        <f>納品書!F19</f>
        <v>ＡＡＡ</v>
      </c>
      <c r="G19" s="180"/>
      <c r="H19" s="180"/>
      <c r="I19" s="180"/>
      <c r="J19" s="180"/>
      <c r="K19" s="180"/>
      <c r="L19" s="180"/>
      <c r="M19" s="180"/>
      <c r="N19" s="180"/>
      <c r="O19" s="181" t="str">
        <f>納品書!O19</f>
        <v>〇</v>
      </c>
      <c r="P19" s="181"/>
      <c r="Q19" s="181"/>
      <c r="R19" s="182">
        <f>納品書!R19</f>
        <v>0.51</v>
      </c>
      <c r="S19" s="182"/>
      <c r="T19" s="182"/>
      <c r="U19" s="183">
        <f>納品書!U19</f>
        <v>7850</v>
      </c>
      <c r="V19" s="183"/>
      <c r="W19" s="183"/>
      <c r="X19" s="183"/>
      <c r="Y19" s="133">
        <f t="shared" ref="Y19" si="0">IF(R19="","",U19*R19)</f>
        <v>4003.5</v>
      </c>
      <c r="Z19" s="133"/>
      <c r="AA19" s="133"/>
      <c r="AB19" s="133"/>
      <c r="AC19" s="133"/>
      <c r="AD19" s="133"/>
      <c r="AE19" s="181"/>
      <c r="AF19" s="181"/>
      <c r="AG19" s="217"/>
    </row>
    <row r="20" spans="1:33" s="1" customFormat="1" ht="25.5" customHeight="1">
      <c r="A20" s="16" t="s">
        <v>34</v>
      </c>
      <c r="B20" s="20">
        <f>納品書!B20</f>
        <v>0</v>
      </c>
      <c r="C20" s="174">
        <f>納品書!C20</f>
        <v>0</v>
      </c>
      <c r="D20" s="175"/>
      <c r="E20" s="176"/>
      <c r="F20" s="180" t="str">
        <f>納品書!F20</f>
        <v>ＢＢＢ</v>
      </c>
      <c r="G20" s="180"/>
      <c r="H20" s="180"/>
      <c r="I20" s="180"/>
      <c r="J20" s="180"/>
      <c r="K20" s="180"/>
      <c r="L20" s="180"/>
      <c r="M20" s="180"/>
      <c r="N20" s="180"/>
      <c r="O20" s="181">
        <f>納品書!O20</f>
        <v>0</v>
      </c>
      <c r="P20" s="181"/>
      <c r="Q20" s="181"/>
      <c r="R20" s="182">
        <f>納品書!R20</f>
        <v>0</v>
      </c>
      <c r="S20" s="182"/>
      <c r="T20" s="182"/>
      <c r="U20" s="183">
        <f>納品書!U20</f>
        <v>0</v>
      </c>
      <c r="V20" s="183"/>
      <c r="W20" s="183"/>
      <c r="X20" s="183"/>
      <c r="Y20" s="133">
        <f t="shared" ref="Y20:Y33" si="1">IF(R20="","",U20*R20)</f>
        <v>0</v>
      </c>
      <c r="Z20" s="133"/>
      <c r="AA20" s="133"/>
      <c r="AB20" s="133"/>
      <c r="AC20" s="133"/>
      <c r="AD20" s="133"/>
      <c r="AE20" s="60"/>
      <c r="AF20" s="60"/>
      <c r="AG20" s="61"/>
    </row>
    <row r="21" spans="1:33" s="1" customFormat="1" ht="25.5" customHeight="1">
      <c r="A21" s="16" t="s">
        <v>35</v>
      </c>
      <c r="B21" s="20">
        <f>納品書!B21</f>
        <v>0</v>
      </c>
      <c r="C21" s="186">
        <f>納品書!C21</f>
        <v>0</v>
      </c>
      <c r="D21" s="187"/>
      <c r="E21" s="188"/>
      <c r="F21" s="180">
        <f>納品書!F21</f>
        <v>0</v>
      </c>
      <c r="G21" s="180"/>
      <c r="H21" s="180"/>
      <c r="I21" s="180"/>
      <c r="J21" s="180"/>
      <c r="K21" s="180"/>
      <c r="L21" s="180"/>
      <c r="M21" s="180"/>
      <c r="N21" s="180"/>
      <c r="O21" s="181">
        <f>納品書!O21</f>
        <v>0</v>
      </c>
      <c r="P21" s="181"/>
      <c r="Q21" s="181"/>
      <c r="R21" s="182">
        <f>納品書!R21</f>
        <v>0</v>
      </c>
      <c r="S21" s="182"/>
      <c r="T21" s="182"/>
      <c r="U21" s="183">
        <f>納品書!U21</f>
        <v>0</v>
      </c>
      <c r="V21" s="183"/>
      <c r="W21" s="183"/>
      <c r="X21" s="183"/>
      <c r="Y21" s="133">
        <f t="shared" si="1"/>
        <v>0</v>
      </c>
      <c r="Z21" s="133"/>
      <c r="AA21" s="133"/>
      <c r="AB21" s="133"/>
      <c r="AC21" s="133"/>
      <c r="AD21" s="133"/>
      <c r="AE21" s="60"/>
      <c r="AF21" s="60"/>
      <c r="AG21" s="61"/>
    </row>
    <row r="22" spans="1:33" s="1" customFormat="1" ht="25.5" customHeight="1">
      <c r="A22" s="16" t="s">
        <v>37</v>
      </c>
      <c r="B22" s="21">
        <f>納品書!B22</f>
        <v>0</v>
      </c>
      <c r="C22" s="177">
        <f>納品書!C22</f>
        <v>0</v>
      </c>
      <c r="D22" s="178"/>
      <c r="E22" s="179"/>
      <c r="F22" s="180">
        <f>納品書!F22</f>
        <v>0</v>
      </c>
      <c r="G22" s="180"/>
      <c r="H22" s="180"/>
      <c r="I22" s="180"/>
      <c r="J22" s="180"/>
      <c r="K22" s="180"/>
      <c r="L22" s="180"/>
      <c r="M22" s="180"/>
      <c r="N22" s="180"/>
      <c r="O22" s="181">
        <f>納品書!O22</f>
        <v>0</v>
      </c>
      <c r="P22" s="181"/>
      <c r="Q22" s="181"/>
      <c r="R22" s="182">
        <f>納品書!R22</f>
        <v>0</v>
      </c>
      <c r="S22" s="182"/>
      <c r="T22" s="182"/>
      <c r="U22" s="183">
        <f>納品書!U22</f>
        <v>0</v>
      </c>
      <c r="V22" s="183"/>
      <c r="W22" s="183"/>
      <c r="X22" s="183"/>
      <c r="Y22" s="133">
        <f t="shared" si="1"/>
        <v>0</v>
      </c>
      <c r="Z22" s="133"/>
      <c r="AA22" s="133"/>
      <c r="AB22" s="133"/>
      <c r="AC22" s="133"/>
      <c r="AD22" s="133"/>
      <c r="AE22" s="60"/>
      <c r="AF22" s="60"/>
      <c r="AG22" s="61"/>
    </row>
    <row r="23" spans="1:33" s="1" customFormat="1" ht="25.5" customHeight="1">
      <c r="A23" s="16" t="s">
        <v>38</v>
      </c>
      <c r="B23" s="22">
        <f>納品書!B23</f>
        <v>0</v>
      </c>
      <c r="C23" s="177">
        <f>納品書!C23</f>
        <v>0</v>
      </c>
      <c r="D23" s="178"/>
      <c r="E23" s="179"/>
      <c r="F23" s="180">
        <f>納品書!F23</f>
        <v>0</v>
      </c>
      <c r="G23" s="180"/>
      <c r="H23" s="180"/>
      <c r="I23" s="180"/>
      <c r="J23" s="180"/>
      <c r="K23" s="180"/>
      <c r="L23" s="180"/>
      <c r="M23" s="180"/>
      <c r="N23" s="180"/>
      <c r="O23" s="181">
        <f>納品書!O23</f>
        <v>0</v>
      </c>
      <c r="P23" s="181"/>
      <c r="Q23" s="181"/>
      <c r="R23" s="182">
        <f>納品書!R23</f>
        <v>0</v>
      </c>
      <c r="S23" s="182"/>
      <c r="T23" s="182"/>
      <c r="U23" s="183">
        <f>納品書!U23</f>
        <v>0</v>
      </c>
      <c r="V23" s="183"/>
      <c r="W23" s="183"/>
      <c r="X23" s="183"/>
      <c r="Y23" s="133">
        <f t="shared" si="1"/>
        <v>0</v>
      </c>
      <c r="Z23" s="133"/>
      <c r="AA23" s="133"/>
      <c r="AB23" s="133"/>
      <c r="AC23" s="133"/>
      <c r="AD23" s="133"/>
      <c r="AE23" s="60"/>
      <c r="AF23" s="60"/>
      <c r="AG23" s="61"/>
    </row>
    <row r="24" spans="1:33" s="1" customFormat="1" ht="25.5" customHeight="1">
      <c r="A24" s="16" t="s">
        <v>39</v>
      </c>
      <c r="B24" s="22">
        <f>納品書!B24</f>
        <v>0</v>
      </c>
      <c r="C24" s="177">
        <f>納品書!C24</f>
        <v>0</v>
      </c>
      <c r="D24" s="178"/>
      <c r="E24" s="179"/>
      <c r="F24" s="180">
        <f>納品書!F24</f>
        <v>0</v>
      </c>
      <c r="G24" s="180"/>
      <c r="H24" s="180"/>
      <c r="I24" s="180"/>
      <c r="J24" s="180"/>
      <c r="K24" s="180"/>
      <c r="L24" s="180"/>
      <c r="M24" s="180"/>
      <c r="N24" s="180"/>
      <c r="O24" s="181">
        <f>納品書!O24</f>
        <v>0</v>
      </c>
      <c r="P24" s="181"/>
      <c r="Q24" s="181"/>
      <c r="R24" s="182">
        <f>納品書!R24</f>
        <v>0</v>
      </c>
      <c r="S24" s="182"/>
      <c r="T24" s="182"/>
      <c r="U24" s="183">
        <f>納品書!U24</f>
        <v>0</v>
      </c>
      <c r="V24" s="183"/>
      <c r="W24" s="183"/>
      <c r="X24" s="183"/>
      <c r="Y24" s="133">
        <f t="shared" si="1"/>
        <v>0</v>
      </c>
      <c r="Z24" s="133"/>
      <c r="AA24" s="133"/>
      <c r="AB24" s="133"/>
      <c r="AC24" s="133"/>
      <c r="AD24" s="133"/>
      <c r="AE24" s="60"/>
      <c r="AF24" s="60"/>
      <c r="AG24" s="61"/>
    </row>
    <row r="25" spans="1:33" s="1" customFormat="1" ht="25.5" customHeight="1">
      <c r="A25" s="16" t="s">
        <v>40</v>
      </c>
      <c r="B25" s="22">
        <f>納品書!B25</f>
        <v>0</v>
      </c>
      <c r="C25" s="177">
        <f>納品書!C25</f>
        <v>0</v>
      </c>
      <c r="D25" s="178"/>
      <c r="E25" s="179"/>
      <c r="F25" s="180">
        <f>納品書!F25</f>
        <v>0</v>
      </c>
      <c r="G25" s="180"/>
      <c r="H25" s="180"/>
      <c r="I25" s="180"/>
      <c r="J25" s="180"/>
      <c r="K25" s="180"/>
      <c r="L25" s="180"/>
      <c r="M25" s="180"/>
      <c r="N25" s="180"/>
      <c r="O25" s="181">
        <f>納品書!O25</f>
        <v>0</v>
      </c>
      <c r="P25" s="181"/>
      <c r="Q25" s="181"/>
      <c r="R25" s="182">
        <f>納品書!R25</f>
        <v>0</v>
      </c>
      <c r="S25" s="182"/>
      <c r="T25" s="182"/>
      <c r="U25" s="183">
        <f>納品書!U25</f>
        <v>0</v>
      </c>
      <c r="V25" s="183"/>
      <c r="W25" s="183"/>
      <c r="X25" s="183"/>
      <c r="Y25" s="133">
        <f t="shared" si="1"/>
        <v>0</v>
      </c>
      <c r="Z25" s="133"/>
      <c r="AA25" s="133"/>
      <c r="AB25" s="133"/>
      <c r="AC25" s="133"/>
      <c r="AD25" s="133"/>
      <c r="AE25" s="60"/>
      <c r="AF25" s="60"/>
      <c r="AG25" s="61"/>
    </row>
    <row r="26" spans="1:33" s="1" customFormat="1" ht="25.5" customHeight="1">
      <c r="A26" s="16" t="s">
        <v>41</v>
      </c>
      <c r="B26" s="22">
        <f>納品書!B26</f>
        <v>0</v>
      </c>
      <c r="C26" s="177">
        <f>納品書!C26</f>
        <v>0</v>
      </c>
      <c r="D26" s="178"/>
      <c r="E26" s="179"/>
      <c r="F26" s="180">
        <f>納品書!F26</f>
        <v>0</v>
      </c>
      <c r="G26" s="180"/>
      <c r="H26" s="180"/>
      <c r="I26" s="180"/>
      <c r="J26" s="180"/>
      <c r="K26" s="180"/>
      <c r="L26" s="180"/>
      <c r="M26" s="180"/>
      <c r="N26" s="180"/>
      <c r="O26" s="181">
        <f>納品書!O26</f>
        <v>0</v>
      </c>
      <c r="P26" s="181"/>
      <c r="Q26" s="181"/>
      <c r="R26" s="182">
        <f>納品書!R26</f>
        <v>0</v>
      </c>
      <c r="S26" s="182"/>
      <c r="T26" s="182"/>
      <c r="U26" s="183">
        <f>納品書!U26</f>
        <v>0</v>
      </c>
      <c r="V26" s="183"/>
      <c r="W26" s="183"/>
      <c r="X26" s="183"/>
      <c r="Y26" s="133">
        <f t="shared" si="1"/>
        <v>0</v>
      </c>
      <c r="Z26" s="133"/>
      <c r="AA26" s="133"/>
      <c r="AB26" s="133"/>
      <c r="AC26" s="133"/>
      <c r="AD26" s="133"/>
      <c r="AE26" s="60"/>
      <c r="AF26" s="60"/>
      <c r="AG26" s="61"/>
    </row>
    <row r="27" spans="1:33" s="1" customFormat="1" ht="25.5" customHeight="1">
      <c r="A27" s="16" t="s">
        <v>42</v>
      </c>
      <c r="B27" s="22">
        <f>納品書!B27</f>
        <v>0</v>
      </c>
      <c r="C27" s="177">
        <f>納品書!C27</f>
        <v>0</v>
      </c>
      <c r="D27" s="178"/>
      <c r="E27" s="179"/>
      <c r="F27" s="180">
        <f>納品書!F27</f>
        <v>0</v>
      </c>
      <c r="G27" s="180"/>
      <c r="H27" s="180"/>
      <c r="I27" s="180"/>
      <c r="J27" s="180"/>
      <c r="K27" s="180"/>
      <c r="L27" s="180"/>
      <c r="M27" s="180"/>
      <c r="N27" s="180"/>
      <c r="O27" s="181">
        <f>納品書!O27</f>
        <v>0</v>
      </c>
      <c r="P27" s="181"/>
      <c r="Q27" s="181"/>
      <c r="R27" s="182">
        <f>納品書!R27</f>
        <v>0</v>
      </c>
      <c r="S27" s="182"/>
      <c r="T27" s="182"/>
      <c r="U27" s="183">
        <f>納品書!U27</f>
        <v>0</v>
      </c>
      <c r="V27" s="183"/>
      <c r="W27" s="183"/>
      <c r="X27" s="183"/>
      <c r="Y27" s="133">
        <f t="shared" si="1"/>
        <v>0</v>
      </c>
      <c r="Z27" s="133"/>
      <c r="AA27" s="133"/>
      <c r="AB27" s="133"/>
      <c r="AC27" s="133"/>
      <c r="AD27" s="133"/>
      <c r="AE27" s="60"/>
      <c r="AF27" s="60"/>
      <c r="AG27" s="61"/>
    </row>
    <row r="28" spans="1:33" s="1" customFormat="1" ht="25.5" customHeight="1">
      <c r="A28" s="16" t="s">
        <v>43</v>
      </c>
      <c r="B28" s="22">
        <f>納品書!B28</f>
        <v>0</v>
      </c>
      <c r="C28" s="174">
        <f>納品書!C28</f>
        <v>0</v>
      </c>
      <c r="D28" s="175"/>
      <c r="E28" s="176"/>
      <c r="F28" s="180">
        <f>納品書!F28</f>
        <v>0</v>
      </c>
      <c r="G28" s="180"/>
      <c r="H28" s="180"/>
      <c r="I28" s="180"/>
      <c r="J28" s="180"/>
      <c r="K28" s="180"/>
      <c r="L28" s="180"/>
      <c r="M28" s="180"/>
      <c r="N28" s="180"/>
      <c r="O28" s="181">
        <f>納品書!O28</f>
        <v>0</v>
      </c>
      <c r="P28" s="181"/>
      <c r="Q28" s="181"/>
      <c r="R28" s="182">
        <f>納品書!R28</f>
        <v>0</v>
      </c>
      <c r="S28" s="182"/>
      <c r="T28" s="182"/>
      <c r="U28" s="183">
        <f>納品書!U28</f>
        <v>0</v>
      </c>
      <c r="V28" s="183"/>
      <c r="W28" s="183"/>
      <c r="X28" s="183"/>
      <c r="Y28" s="133">
        <f t="shared" si="1"/>
        <v>0</v>
      </c>
      <c r="Z28" s="133"/>
      <c r="AA28" s="133"/>
      <c r="AB28" s="133"/>
      <c r="AC28" s="133"/>
      <c r="AD28" s="133"/>
      <c r="AE28" s="60"/>
      <c r="AF28" s="60"/>
      <c r="AG28" s="61"/>
    </row>
    <row r="29" spans="1:33" s="1" customFormat="1" ht="25.5" customHeight="1">
      <c r="A29" s="16" t="s">
        <v>44</v>
      </c>
      <c r="B29" s="22">
        <f>納品書!B29</f>
        <v>0</v>
      </c>
      <c r="C29" s="186">
        <f>納品書!C29</f>
        <v>0</v>
      </c>
      <c r="D29" s="187"/>
      <c r="E29" s="188"/>
      <c r="F29" s="180">
        <f>納品書!F29</f>
        <v>0</v>
      </c>
      <c r="G29" s="180"/>
      <c r="H29" s="180"/>
      <c r="I29" s="180"/>
      <c r="J29" s="180"/>
      <c r="K29" s="180"/>
      <c r="L29" s="180"/>
      <c r="M29" s="180"/>
      <c r="N29" s="180"/>
      <c r="O29" s="181">
        <f>納品書!O29</f>
        <v>0</v>
      </c>
      <c r="P29" s="181"/>
      <c r="Q29" s="181"/>
      <c r="R29" s="182">
        <f>納品書!R29</f>
        <v>0</v>
      </c>
      <c r="S29" s="182"/>
      <c r="T29" s="182"/>
      <c r="U29" s="183">
        <f>納品書!U29</f>
        <v>0</v>
      </c>
      <c r="V29" s="183"/>
      <c r="W29" s="183"/>
      <c r="X29" s="183"/>
      <c r="Y29" s="133">
        <f t="shared" si="1"/>
        <v>0</v>
      </c>
      <c r="Z29" s="133"/>
      <c r="AA29" s="133"/>
      <c r="AB29" s="133"/>
      <c r="AC29" s="133"/>
      <c r="AD29" s="133"/>
      <c r="AE29" s="60"/>
      <c r="AF29" s="60"/>
      <c r="AG29" s="61"/>
    </row>
    <row r="30" spans="1:33" s="1" customFormat="1" ht="25.5" customHeight="1">
      <c r="A30" s="16" t="s">
        <v>45</v>
      </c>
      <c r="B30" s="22">
        <f>納品書!B30</f>
        <v>0</v>
      </c>
      <c r="C30" s="177">
        <f>納品書!C30</f>
        <v>0</v>
      </c>
      <c r="D30" s="178"/>
      <c r="E30" s="179"/>
      <c r="F30" s="180">
        <f>納品書!F30</f>
        <v>0</v>
      </c>
      <c r="G30" s="180"/>
      <c r="H30" s="180"/>
      <c r="I30" s="180"/>
      <c r="J30" s="180"/>
      <c r="K30" s="180"/>
      <c r="L30" s="180"/>
      <c r="M30" s="180"/>
      <c r="N30" s="180"/>
      <c r="O30" s="181">
        <f>納品書!O30</f>
        <v>0</v>
      </c>
      <c r="P30" s="181"/>
      <c r="Q30" s="181"/>
      <c r="R30" s="182">
        <f>納品書!R30</f>
        <v>0</v>
      </c>
      <c r="S30" s="182"/>
      <c r="T30" s="182"/>
      <c r="U30" s="183">
        <f>納品書!U30</f>
        <v>0</v>
      </c>
      <c r="V30" s="183"/>
      <c r="W30" s="183"/>
      <c r="X30" s="183"/>
      <c r="Y30" s="133">
        <f t="shared" si="1"/>
        <v>0</v>
      </c>
      <c r="Z30" s="133"/>
      <c r="AA30" s="133"/>
      <c r="AB30" s="133"/>
      <c r="AC30" s="133"/>
      <c r="AD30" s="133"/>
      <c r="AE30" s="60"/>
      <c r="AF30" s="60"/>
      <c r="AG30" s="61"/>
    </row>
    <row r="31" spans="1:33" s="1" customFormat="1" ht="25.5" customHeight="1">
      <c r="A31" s="16" t="s">
        <v>46</v>
      </c>
      <c r="B31" s="22">
        <f>納品書!B31</f>
        <v>0</v>
      </c>
      <c r="C31" s="174">
        <f>納品書!C31</f>
        <v>0</v>
      </c>
      <c r="D31" s="175"/>
      <c r="E31" s="176"/>
      <c r="F31" s="180">
        <f>納品書!F31</f>
        <v>0</v>
      </c>
      <c r="G31" s="180"/>
      <c r="H31" s="180"/>
      <c r="I31" s="180"/>
      <c r="J31" s="180"/>
      <c r="K31" s="180"/>
      <c r="L31" s="180"/>
      <c r="M31" s="180"/>
      <c r="N31" s="180"/>
      <c r="O31" s="181">
        <f>納品書!O31</f>
        <v>0</v>
      </c>
      <c r="P31" s="181"/>
      <c r="Q31" s="181"/>
      <c r="R31" s="182">
        <f>納品書!R31</f>
        <v>0</v>
      </c>
      <c r="S31" s="182"/>
      <c r="T31" s="182"/>
      <c r="U31" s="183">
        <f>納品書!U31</f>
        <v>0</v>
      </c>
      <c r="V31" s="183"/>
      <c r="W31" s="183"/>
      <c r="X31" s="183"/>
      <c r="Y31" s="133">
        <f t="shared" si="1"/>
        <v>0</v>
      </c>
      <c r="Z31" s="133"/>
      <c r="AA31" s="133"/>
      <c r="AB31" s="133"/>
      <c r="AC31" s="133"/>
      <c r="AD31" s="133"/>
      <c r="AE31" s="60"/>
      <c r="AF31" s="60"/>
      <c r="AG31" s="61"/>
    </row>
    <row r="32" spans="1:33" s="1" customFormat="1" ht="25.5" customHeight="1">
      <c r="A32" s="16" t="s">
        <v>47</v>
      </c>
      <c r="B32" s="20">
        <f>納品書!B32</f>
        <v>0</v>
      </c>
      <c r="C32" s="186">
        <f>納品書!C32</f>
        <v>0</v>
      </c>
      <c r="D32" s="187"/>
      <c r="E32" s="188"/>
      <c r="F32" s="180">
        <f>納品書!F32</f>
        <v>0</v>
      </c>
      <c r="G32" s="180"/>
      <c r="H32" s="180"/>
      <c r="I32" s="180"/>
      <c r="J32" s="180"/>
      <c r="K32" s="180"/>
      <c r="L32" s="180"/>
      <c r="M32" s="180"/>
      <c r="N32" s="180"/>
      <c r="O32" s="181">
        <f>納品書!O32</f>
        <v>0</v>
      </c>
      <c r="P32" s="181"/>
      <c r="Q32" s="181"/>
      <c r="R32" s="182">
        <f>納品書!R32</f>
        <v>0</v>
      </c>
      <c r="S32" s="182"/>
      <c r="T32" s="182"/>
      <c r="U32" s="183">
        <f>納品書!U32</f>
        <v>0</v>
      </c>
      <c r="V32" s="183"/>
      <c r="W32" s="183"/>
      <c r="X32" s="183"/>
      <c r="Y32" s="133">
        <f t="shared" si="1"/>
        <v>0</v>
      </c>
      <c r="Z32" s="133"/>
      <c r="AA32" s="133"/>
      <c r="AB32" s="133"/>
      <c r="AC32" s="133"/>
      <c r="AD32" s="133"/>
      <c r="AE32" s="60"/>
      <c r="AF32" s="60"/>
      <c r="AG32" s="61"/>
    </row>
    <row r="33" spans="1:33" s="1" customFormat="1" ht="25.5" customHeight="1">
      <c r="A33" s="16" t="s">
        <v>48</v>
      </c>
      <c r="B33" s="23">
        <f>納品書!B33</f>
        <v>0</v>
      </c>
      <c r="C33" s="174">
        <f>納品書!C33</f>
        <v>0</v>
      </c>
      <c r="D33" s="175"/>
      <c r="E33" s="176"/>
      <c r="F33" s="180">
        <f>納品書!F33</f>
        <v>0</v>
      </c>
      <c r="G33" s="180"/>
      <c r="H33" s="180"/>
      <c r="I33" s="180"/>
      <c r="J33" s="180"/>
      <c r="K33" s="180"/>
      <c r="L33" s="180"/>
      <c r="M33" s="180"/>
      <c r="N33" s="180"/>
      <c r="O33" s="181">
        <f>納品書!O33</f>
        <v>0</v>
      </c>
      <c r="P33" s="181"/>
      <c r="Q33" s="181"/>
      <c r="R33" s="182">
        <f>納品書!R33</f>
        <v>0</v>
      </c>
      <c r="S33" s="182"/>
      <c r="T33" s="182"/>
      <c r="U33" s="183">
        <f>納品書!U33</f>
        <v>0</v>
      </c>
      <c r="V33" s="183"/>
      <c r="W33" s="183"/>
      <c r="X33" s="183"/>
      <c r="Y33" s="133">
        <f t="shared" si="1"/>
        <v>0</v>
      </c>
      <c r="Z33" s="133"/>
      <c r="AA33" s="133"/>
      <c r="AB33" s="133"/>
      <c r="AC33" s="133"/>
      <c r="AD33" s="133"/>
      <c r="AE33" s="60"/>
      <c r="AF33" s="60"/>
      <c r="AG33" s="61"/>
    </row>
    <row r="34" spans="1:33" s="1" customFormat="1" ht="16.5" customHeight="1">
      <c r="A34" s="13"/>
      <c r="B34" s="138" t="s">
        <v>14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84"/>
      <c r="S34" s="184"/>
      <c r="T34" s="184"/>
      <c r="U34" s="184"/>
      <c r="V34" s="184"/>
      <c r="W34" s="184"/>
      <c r="X34" s="185"/>
      <c r="Y34" s="163">
        <f>納品書!Y34</f>
        <v>4003</v>
      </c>
      <c r="Z34" s="163"/>
      <c r="AA34" s="163"/>
      <c r="AB34" s="163"/>
      <c r="AC34" s="163"/>
      <c r="AD34" s="163"/>
      <c r="AE34" s="60"/>
      <c r="AF34" s="60"/>
      <c r="AG34" s="61"/>
    </row>
    <row r="35" spans="1:33" s="1" customFormat="1" ht="16.5" customHeight="1">
      <c r="A35" s="13"/>
      <c r="B35" s="138" t="s">
        <v>15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84"/>
      <c r="S35" s="184"/>
      <c r="T35" s="184"/>
      <c r="U35" s="184"/>
      <c r="V35" s="184"/>
      <c r="W35" s="184"/>
      <c r="X35" s="185"/>
      <c r="Y35" s="163">
        <f>納品書!Y35</f>
        <v>320</v>
      </c>
      <c r="Z35" s="163"/>
      <c r="AA35" s="163"/>
      <c r="AB35" s="163"/>
      <c r="AC35" s="163"/>
      <c r="AD35" s="163"/>
      <c r="AE35" s="60"/>
      <c r="AF35" s="60"/>
      <c r="AG35" s="61"/>
    </row>
    <row r="36" spans="1:33" s="1" customFormat="1" ht="16.5" customHeight="1">
      <c r="A36" s="14"/>
      <c r="B36" s="138" t="s">
        <v>16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7">
        <f>納品書!O36</f>
        <v>0</v>
      </c>
      <c r="P36" s="147"/>
      <c r="Q36" s="147"/>
      <c r="R36" s="147"/>
      <c r="S36" s="147"/>
      <c r="T36" s="147"/>
      <c r="U36" s="147"/>
      <c r="V36" s="147"/>
      <c r="W36" s="147"/>
      <c r="X36" s="148"/>
      <c r="Y36" s="164">
        <f>納品書!Y36</f>
        <v>0</v>
      </c>
      <c r="Z36" s="164"/>
      <c r="AA36" s="164"/>
      <c r="AB36" s="164"/>
      <c r="AC36" s="164"/>
      <c r="AD36" s="164"/>
      <c r="AE36" s="60"/>
      <c r="AF36" s="60"/>
      <c r="AG36" s="61"/>
    </row>
    <row r="37" spans="1:33" s="1" customFormat="1" ht="16.5" customHeight="1">
      <c r="A37" s="14"/>
      <c r="B37" s="38" t="s">
        <v>17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150">
        <f>納品書!O37</f>
        <v>4003</v>
      </c>
      <c r="P37" s="150"/>
      <c r="Q37" s="150"/>
      <c r="R37" s="150"/>
      <c r="S37" s="150"/>
      <c r="T37" s="150"/>
      <c r="U37" s="150"/>
      <c r="V37" s="150"/>
      <c r="W37" s="150"/>
      <c r="X37" s="151"/>
      <c r="Y37" s="160">
        <f>納品書!Y37</f>
        <v>320</v>
      </c>
      <c r="Z37" s="160"/>
      <c r="AA37" s="160"/>
      <c r="AB37" s="160"/>
      <c r="AC37" s="160"/>
      <c r="AD37" s="160"/>
      <c r="AE37" s="220"/>
      <c r="AF37" s="220"/>
      <c r="AG37" s="221"/>
    </row>
    <row r="38" spans="1:33" s="1" customFormat="1" ht="16.5" customHeight="1">
      <c r="A38" s="13"/>
      <c r="B38" s="141" t="s">
        <v>18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52"/>
      <c r="P38" s="152"/>
      <c r="Q38" s="152"/>
      <c r="R38" s="153"/>
      <c r="S38" s="153"/>
      <c r="T38" s="153"/>
      <c r="U38" s="153"/>
      <c r="V38" s="153"/>
      <c r="W38" s="153"/>
      <c r="X38" s="154"/>
      <c r="Y38" s="165">
        <f>納品書!Y38</f>
        <v>4323</v>
      </c>
      <c r="Z38" s="165"/>
      <c r="AA38" s="165"/>
      <c r="AB38" s="165"/>
      <c r="AC38" s="165"/>
      <c r="AD38" s="165"/>
      <c r="AE38" s="87"/>
      <c r="AF38" s="87"/>
      <c r="AG38" s="88"/>
    </row>
    <row r="39" spans="1:33" s="1" customFormat="1" ht="9" customHeight="1">
      <c r="A39" s="14"/>
    </row>
    <row r="40" spans="1:33" s="1" customFormat="1" ht="17.100000000000001" customHeight="1">
      <c r="A40" s="14"/>
      <c r="B40" s="32" t="s">
        <v>29</v>
      </c>
      <c r="C40" s="33"/>
      <c r="D40" s="33"/>
      <c r="E40" s="33"/>
      <c r="F40" s="33"/>
      <c r="G40" s="33"/>
      <c r="H40" s="33"/>
      <c r="I40" s="34"/>
      <c r="J40" s="41" t="s">
        <v>7</v>
      </c>
      <c r="K40" s="42"/>
      <c r="L40" s="42"/>
      <c r="M40" s="42"/>
      <c r="N40" s="42"/>
      <c r="O40" s="42"/>
      <c r="P40" s="42"/>
      <c r="Q40" s="43"/>
      <c r="R40" s="48" t="s">
        <v>29</v>
      </c>
      <c r="S40" s="33"/>
      <c r="T40" s="33"/>
      <c r="U40" s="33"/>
      <c r="V40" s="33"/>
      <c r="W40" s="33"/>
      <c r="X40" s="33"/>
      <c r="Y40" s="34"/>
      <c r="Z40" s="41" t="s">
        <v>7</v>
      </c>
      <c r="AA40" s="42"/>
      <c r="AB40" s="42"/>
      <c r="AC40" s="42"/>
      <c r="AD40" s="42"/>
      <c r="AE40" s="42"/>
      <c r="AF40" s="42"/>
      <c r="AG40" s="157"/>
    </row>
    <row r="41" spans="1:33" s="1" customFormat="1" ht="27" customHeight="1">
      <c r="A41" s="14">
        <f>+納品書!A41</f>
        <v>0</v>
      </c>
      <c r="B41" s="138"/>
      <c r="C41" s="139"/>
      <c r="D41" s="139"/>
      <c r="E41" s="139"/>
      <c r="F41" s="139"/>
      <c r="G41" s="139"/>
      <c r="H41" s="139"/>
      <c r="I41" s="140"/>
      <c r="J41" s="170"/>
      <c r="K41" s="139"/>
      <c r="L41" s="139"/>
      <c r="M41" s="139"/>
      <c r="N41" s="139"/>
      <c r="O41" s="139"/>
      <c r="P41" s="139"/>
      <c r="Q41" s="140"/>
      <c r="R41" s="170"/>
      <c r="S41" s="139"/>
      <c r="T41" s="139"/>
      <c r="U41" s="139"/>
      <c r="V41" s="139"/>
      <c r="W41" s="139"/>
      <c r="X41" s="139"/>
      <c r="Y41" s="140"/>
      <c r="Z41" s="170"/>
      <c r="AA41" s="139"/>
      <c r="AB41" s="139"/>
      <c r="AC41" s="139"/>
      <c r="AD41" s="139"/>
      <c r="AE41" s="139"/>
      <c r="AF41" s="139"/>
      <c r="AG41" s="171"/>
    </row>
    <row r="42" spans="1:33" s="1" customFormat="1" ht="27" customHeight="1">
      <c r="A42" s="14"/>
      <c r="B42" s="38"/>
      <c r="C42" s="39"/>
      <c r="D42" s="39"/>
      <c r="E42" s="39"/>
      <c r="F42" s="39"/>
      <c r="G42" s="39"/>
      <c r="H42" s="39"/>
      <c r="I42" s="40"/>
      <c r="J42" s="172"/>
      <c r="K42" s="39"/>
      <c r="L42" s="39"/>
      <c r="M42" s="39"/>
      <c r="N42" s="39"/>
      <c r="O42" s="39"/>
      <c r="P42" s="39"/>
      <c r="Q42" s="40"/>
      <c r="R42" s="18"/>
      <c r="S42" s="39"/>
      <c r="T42" s="39"/>
      <c r="U42" s="39"/>
      <c r="V42" s="39"/>
      <c r="W42" s="39"/>
      <c r="X42" s="39"/>
      <c r="Y42" s="40"/>
      <c r="Z42" s="172"/>
      <c r="AA42" s="39"/>
      <c r="AB42" s="39"/>
      <c r="AC42" s="39"/>
      <c r="AD42" s="39"/>
      <c r="AE42" s="39"/>
      <c r="AF42" s="39"/>
      <c r="AG42" s="173"/>
    </row>
    <row r="43" spans="1:33" s="1" customFormat="1"/>
    <row r="44" spans="1:33" s="1" customFormat="1"/>
    <row r="45" spans="1:33" s="1" customForma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</sheetData>
  <mergeCells count="188">
    <mergeCell ref="AC3:AF3"/>
    <mergeCell ref="AC2:AF2"/>
    <mergeCell ref="AC1:AF1"/>
    <mergeCell ref="U35:X35"/>
    <mergeCell ref="Y35:AD35"/>
    <mergeCell ref="AE35:AG35"/>
    <mergeCell ref="B36:N36"/>
    <mergeCell ref="B37:N37"/>
    <mergeCell ref="B38:N38"/>
    <mergeCell ref="O38:Q38"/>
    <mergeCell ref="R38:T38"/>
    <mergeCell ref="U38:X38"/>
    <mergeCell ref="Y38:AD38"/>
    <mergeCell ref="O36:X36"/>
    <mergeCell ref="O37:X37"/>
    <mergeCell ref="AE38:AG38"/>
    <mergeCell ref="B35:N35"/>
    <mergeCell ref="Y36:AD36"/>
    <mergeCell ref="AE36:AG36"/>
    <mergeCell ref="Y37:AD37"/>
    <mergeCell ref="AE37:AG37"/>
    <mergeCell ref="O35:Q35"/>
    <mergeCell ref="R35:T35"/>
    <mergeCell ref="C23:E23"/>
    <mergeCell ref="C24:E24"/>
    <mergeCell ref="F25:N25"/>
    <mergeCell ref="O25:Q25"/>
    <mergeCell ref="R25:T25"/>
    <mergeCell ref="U25:X25"/>
    <mergeCell ref="Y25:AD25"/>
    <mergeCell ref="AE25:AG25"/>
    <mergeCell ref="F33:N33"/>
    <mergeCell ref="O33:Q33"/>
    <mergeCell ref="R33:T33"/>
    <mergeCell ref="U33:X33"/>
    <mergeCell ref="Y33:AD33"/>
    <mergeCell ref="AE33:AG33"/>
    <mergeCell ref="F27:N27"/>
    <mergeCell ref="O27:Q27"/>
    <mergeCell ref="R27:T27"/>
    <mergeCell ref="U27:X27"/>
    <mergeCell ref="Y27:AD27"/>
    <mergeCell ref="AE27:AG27"/>
    <mergeCell ref="F28:N28"/>
    <mergeCell ref="O28:Q28"/>
    <mergeCell ref="F31:N31"/>
    <mergeCell ref="O31:Q31"/>
    <mergeCell ref="Y26:AD26"/>
    <mergeCell ref="F23:N23"/>
    <mergeCell ref="O23:Q23"/>
    <mergeCell ref="R23:T23"/>
    <mergeCell ref="U23:X23"/>
    <mergeCell ref="Y23:AD23"/>
    <mergeCell ref="AE23:AG23"/>
    <mergeCell ref="F24:N24"/>
    <mergeCell ref="O24:Q24"/>
    <mergeCell ref="R24:T24"/>
    <mergeCell ref="U24:X24"/>
    <mergeCell ref="Y24:AD24"/>
    <mergeCell ref="AE24:AG24"/>
    <mergeCell ref="C19:E19"/>
    <mergeCell ref="C20:E20"/>
    <mergeCell ref="F21:N21"/>
    <mergeCell ref="O21:Q21"/>
    <mergeCell ref="R21:T21"/>
    <mergeCell ref="U21:X21"/>
    <mergeCell ref="Y21:AD21"/>
    <mergeCell ref="AE21:AG21"/>
    <mergeCell ref="F22:N22"/>
    <mergeCell ref="O22:Q22"/>
    <mergeCell ref="R22:T22"/>
    <mergeCell ref="U22:X22"/>
    <mergeCell ref="Y22:AD22"/>
    <mergeCell ref="AE22:AG22"/>
    <mergeCell ref="C21:E21"/>
    <mergeCell ref="C22:E22"/>
    <mergeCell ref="F19:N19"/>
    <mergeCell ref="O19:Q19"/>
    <mergeCell ref="R19:T19"/>
    <mergeCell ref="U19:X19"/>
    <mergeCell ref="Y19:AD19"/>
    <mergeCell ref="AE19:AG19"/>
    <mergeCell ref="F20:N20"/>
    <mergeCell ref="O20:Q20"/>
    <mergeCell ref="R20:T20"/>
    <mergeCell ref="U20:X20"/>
    <mergeCell ref="Y20:AD20"/>
    <mergeCell ref="AE20:AG20"/>
    <mergeCell ref="H16:K16"/>
    <mergeCell ref="L16:X16"/>
    <mergeCell ref="Y16:Z16"/>
    <mergeCell ref="F18:N18"/>
    <mergeCell ref="O18:Q18"/>
    <mergeCell ref="R18:T18"/>
    <mergeCell ref="U18:X18"/>
    <mergeCell ref="Y18:AD18"/>
    <mergeCell ref="C18:E18"/>
    <mergeCell ref="AE18:AG18"/>
    <mergeCell ref="Q13:AG13"/>
    <mergeCell ref="Q14:AG14"/>
    <mergeCell ref="L13:P13"/>
    <mergeCell ref="L14:P14"/>
    <mergeCell ref="Q8:AG8"/>
    <mergeCell ref="Q9:AG9"/>
    <mergeCell ref="Q10:AG10"/>
    <mergeCell ref="Q11:AG11"/>
    <mergeCell ref="Q12:AG12"/>
    <mergeCell ref="L8:P8"/>
    <mergeCell ref="L9:P9"/>
    <mergeCell ref="L10:P10"/>
    <mergeCell ref="L11:P11"/>
    <mergeCell ref="L12:P12"/>
    <mergeCell ref="Q7:AG7"/>
    <mergeCell ref="L7:P7"/>
    <mergeCell ref="J4:X4"/>
    <mergeCell ref="AB5:AG5"/>
    <mergeCell ref="AB4:AG4"/>
    <mergeCell ref="L5:P5"/>
    <mergeCell ref="Q5:R5"/>
    <mergeCell ref="S5:T5"/>
    <mergeCell ref="U5:V5"/>
    <mergeCell ref="W5:X5"/>
    <mergeCell ref="L6:P6"/>
    <mergeCell ref="Q6:R6"/>
    <mergeCell ref="S6:T6"/>
    <mergeCell ref="U6:V6"/>
    <mergeCell ref="W6:X6"/>
    <mergeCell ref="Z6:AG6"/>
    <mergeCell ref="A6:K6"/>
    <mergeCell ref="A7:K7"/>
    <mergeCell ref="AE26:AG26"/>
    <mergeCell ref="F32:N32"/>
    <mergeCell ref="O32:Q32"/>
    <mergeCell ref="R32:T32"/>
    <mergeCell ref="U32:X32"/>
    <mergeCell ref="Y32:AD32"/>
    <mergeCell ref="AE32:AG32"/>
    <mergeCell ref="C31:E31"/>
    <mergeCell ref="C32:E32"/>
    <mergeCell ref="R28:T28"/>
    <mergeCell ref="U28:X28"/>
    <mergeCell ref="Y28:AD28"/>
    <mergeCell ref="AE28:AG28"/>
    <mergeCell ref="F29:N29"/>
    <mergeCell ref="O29:Q29"/>
    <mergeCell ref="R29:T29"/>
    <mergeCell ref="U29:X29"/>
    <mergeCell ref="Y29:AD29"/>
    <mergeCell ref="AE29:AG29"/>
    <mergeCell ref="R31:T31"/>
    <mergeCell ref="U31:X31"/>
    <mergeCell ref="Y31:AD31"/>
    <mergeCell ref="AE31:AG31"/>
    <mergeCell ref="C25:E25"/>
    <mergeCell ref="C26:E26"/>
    <mergeCell ref="C27:E27"/>
    <mergeCell ref="C28:E28"/>
    <mergeCell ref="C29:E29"/>
    <mergeCell ref="F26:N26"/>
    <mergeCell ref="O26:Q26"/>
    <mergeCell ref="R26:T26"/>
    <mergeCell ref="U26:X26"/>
    <mergeCell ref="C33:E33"/>
    <mergeCell ref="C30:E30"/>
    <mergeCell ref="F30:N30"/>
    <mergeCell ref="O30:Q30"/>
    <mergeCell ref="R30:T30"/>
    <mergeCell ref="U30:X30"/>
    <mergeCell ref="Y30:AD30"/>
    <mergeCell ref="AE30:AG30"/>
    <mergeCell ref="B34:N34"/>
    <mergeCell ref="O34:Q34"/>
    <mergeCell ref="R34:T34"/>
    <mergeCell ref="U34:X34"/>
    <mergeCell ref="Y34:AD34"/>
    <mergeCell ref="AE34:AG34"/>
    <mergeCell ref="Z40:AG40"/>
    <mergeCell ref="Z41:AG41"/>
    <mergeCell ref="Z42:AG42"/>
    <mergeCell ref="B40:I40"/>
    <mergeCell ref="B41:I41"/>
    <mergeCell ref="B42:I42"/>
    <mergeCell ref="J40:Q40"/>
    <mergeCell ref="J41:Q41"/>
    <mergeCell ref="J42:Q42"/>
    <mergeCell ref="R40:Y40"/>
    <mergeCell ref="R41:Y41"/>
    <mergeCell ref="S42:Y42"/>
  </mergeCells>
  <phoneticPr fontId="11"/>
  <printOptions horizontalCentered="1"/>
  <pageMargins left="0.51181102362204722" right="0.31496062992125984" top="0.19685039370078741" bottom="0.19685039370078741" header="0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showGridLines="0" showZeros="0" zoomScaleNormal="100" workbookViewId="0">
      <selection activeCell="H4" sqref="H4"/>
    </sheetView>
  </sheetViews>
  <sheetFormatPr defaultColWidth="2.625" defaultRowHeight="14.25"/>
  <cols>
    <col min="1" max="1" width="2.25" style="2" bestFit="1" customWidth="1"/>
    <col min="2" max="2" width="5" style="2" customWidth="1"/>
    <col min="3" max="5" width="2" style="2" customWidth="1"/>
    <col min="6" max="14" width="3.125" style="2" customWidth="1"/>
    <col min="15" max="17" width="1.375" style="2" customWidth="1"/>
    <col min="18" max="16384" width="2.625" style="2"/>
  </cols>
  <sheetData>
    <row r="1" spans="1:33" ht="2.25" customHeight="1"/>
    <row r="2" spans="1:33" ht="2.25" customHeight="1"/>
    <row r="3" spans="1:33" ht="2.25" customHeight="1"/>
    <row r="4" spans="1:33" ht="25.5" customHeight="1" thickBot="1">
      <c r="B4" s="3"/>
      <c r="C4" s="3"/>
      <c r="D4" s="3"/>
      <c r="E4" s="3"/>
      <c r="F4" s="3"/>
      <c r="G4" s="3"/>
      <c r="H4" s="3"/>
      <c r="I4" s="10"/>
      <c r="J4" s="72" t="s">
        <v>19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11"/>
      <c r="Z4" s="3"/>
      <c r="AA4" s="5" t="s">
        <v>0</v>
      </c>
      <c r="AB4" s="192">
        <f>+納品書!AB4</f>
        <v>1234</v>
      </c>
      <c r="AC4" s="192"/>
      <c r="AD4" s="192"/>
      <c r="AE4" s="192"/>
      <c r="AF4" s="192"/>
      <c r="AG4" s="192"/>
    </row>
    <row r="5" spans="1:33" ht="8.25" customHeight="1" thickTop="1" thickBot="1">
      <c r="A5" s="6">
        <f>+納品書!A5</f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193"/>
      <c r="M5" s="193"/>
      <c r="N5" s="193"/>
      <c r="O5" s="193"/>
      <c r="P5" s="193"/>
      <c r="Q5" s="194"/>
      <c r="R5" s="194"/>
      <c r="S5" s="194"/>
      <c r="T5" s="194"/>
      <c r="U5" s="194"/>
      <c r="V5" s="194"/>
      <c r="W5" s="194"/>
      <c r="X5" s="194"/>
      <c r="Z5" s="4"/>
      <c r="AA5" s="5"/>
      <c r="AB5" s="73"/>
      <c r="AC5" s="73"/>
      <c r="AD5" s="73"/>
      <c r="AE5" s="73"/>
      <c r="AF5" s="73"/>
      <c r="AG5" s="73"/>
    </row>
    <row r="6" spans="1:33" ht="21.95" customHeight="1" thickBot="1">
      <c r="A6" s="82" t="str">
        <f>+納品書!A6</f>
        <v>兵庫県立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195" t="s">
        <v>1</v>
      </c>
      <c r="M6" s="196"/>
      <c r="N6" s="196"/>
      <c r="O6" s="196"/>
      <c r="P6" s="196"/>
      <c r="Q6" s="228">
        <f>納品書!Q6</f>
        <v>1</v>
      </c>
      <c r="R6" s="228"/>
      <c r="S6" s="228">
        <f>納品書!S6</f>
        <v>2</v>
      </c>
      <c r="T6" s="228"/>
      <c r="U6" s="228">
        <f>納品書!U6</f>
        <v>3</v>
      </c>
      <c r="V6" s="228"/>
      <c r="W6" s="228">
        <f>納品書!W6</f>
        <v>4</v>
      </c>
      <c r="X6" s="229"/>
      <c r="Y6" s="8"/>
      <c r="Z6" s="197">
        <f>納品書!Z6</f>
        <v>45162</v>
      </c>
      <c r="AA6" s="197"/>
      <c r="AB6" s="197"/>
      <c r="AC6" s="197"/>
      <c r="AD6" s="197"/>
      <c r="AE6" s="197"/>
      <c r="AF6" s="197"/>
      <c r="AG6" s="197"/>
    </row>
    <row r="7" spans="1:33" s="1" customFormat="1" ht="17.100000000000001" customHeight="1">
      <c r="A7" s="82" t="str">
        <f>+納品書!A7</f>
        <v>淡路医療センター院長　様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69" t="s">
        <v>6</v>
      </c>
      <c r="M7" s="70"/>
      <c r="N7" s="70"/>
      <c r="O7" s="70"/>
      <c r="P7" s="71"/>
      <c r="Q7" s="189">
        <f>納品書!Q7</f>
        <v>89898989</v>
      </c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1"/>
    </row>
    <row r="8" spans="1:33" s="1" customFormat="1" ht="22.5" customHeight="1">
      <c r="L8" s="95" t="s">
        <v>2</v>
      </c>
      <c r="M8" s="96"/>
      <c r="N8" s="96"/>
      <c r="O8" s="96"/>
      <c r="P8" s="97"/>
      <c r="Q8" s="204" t="str">
        <f>納品書!Q8</f>
        <v>神戸市</v>
      </c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6"/>
    </row>
    <row r="9" spans="1:33" s="1" customFormat="1" ht="22.5" customHeight="1">
      <c r="L9" s="95" t="s">
        <v>3</v>
      </c>
      <c r="M9" s="96"/>
      <c r="N9" s="96"/>
      <c r="O9" s="96"/>
      <c r="P9" s="97"/>
      <c r="Q9" s="207" t="str">
        <f>納品書!Q9</f>
        <v>○○商事</v>
      </c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9"/>
    </row>
    <row r="10" spans="1:33" s="1" customFormat="1" ht="22.5" customHeight="1">
      <c r="L10" s="95" t="s">
        <v>4</v>
      </c>
      <c r="M10" s="96"/>
      <c r="N10" s="96"/>
      <c r="O10" s="96"/>
      <c r="P10" s="97"/>
      <c r="Q10" s="198" t="str">
        <f>納品書!Q10</f>
        <v>山田太郎</v>
      </c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200"/>
    </row>
    <row r="11" spans="1:33" s="1" customFormat="1" ht="17.100000000000001" customHeight="1">
      <c r="L11" s="95" t="s">
        <v>5</v>
      </c>
      <c r="M11" s="96"/>
      <c r="N11" s="96"/>
      <c r="O11" s="96"/>
      <c r="P11" s="97"/>
      <c r="Q11" s="210" t="str">
        <f>納品書!Q11</f>
        <v>００－００００</v>
      </c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2"/>
    </row>
    <row r="12" spans="1:33" s="1" customFormat="1" ht="17.100000000000001" customHeight="1">
      <c r="L12" s="95" t="s">
        <v>23</v>
      </c>
      <c r="M12" s="96"/>
      <c r="N12" s="96"/>
      <c r="O12" s="96"/>
      <c r="P12" s="97"/>
      <c r="Q12" s="213" t="str">
        <f>納品書!Q12</f>
        <v>太田次郎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2"/>
    </row>
    <row r="13" spans="1:33" s="1" customFormat="1" ht="17.100000000000001" customHeight="1">
      <c r="L13" s="95" t="s">
        <v>24</v>
      </c>
      <c r="M13" s="96"/>
      <c r="N13" s="96"/>
      <c r="O13" s="96"/>
      <c r="P13" s="97"/>
      <c r="Q13" s="198">
        <f>納品書!Q13</f>
        <v>121212121</v>
      </c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200"/>
    </row>
    <row r="14" spans="1:33" s="1" customFormat="1" ht="17.100000000000001" customHeight="1" thickBot="1">
      <c r="L14" s="98" t="s">
        <v>25</v>
      </c>
      <c r="M14" s="99"/>
      <c r="N14" s="99"/>
      <c r="O14" s="99"/>
      <c r="P14" s="100"/>
      <c r="Q14" s="201" t="str">
        <f>納品書!Q14</f>
        <v>gjagoijgoijiogjp</v>
      </c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3"/>
    </row>
    <row r="15" spans="1:33" s="1" customFormat="1" ht="5.25" customHeight="1"/>
    <row r="16" spans="1:33" s="1" customFormat="1" ht="21">
      <c r="H16" s="111" t="s">
        <v>7</v>
      </c>
      <c r="I16" s="112"/>
      <c r="J16" s="112"/>
      <c r="K16" s="113"/>
      <c r="L16" s="114">
        <f>+Y38</f>
        <v>4323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2" t="s">
        <v>8</v>
      </c>
      <c r="Z16" s="115"/>
    </row>
    <row r="17" spans="1:33" ht="5.25" customHeight="1"/>
    <row r="18" spans="1:33" s="1" customFormat="1" ht="24" customHeight="1">
      <c r="A18" s="12" t="s">
        <v>32</v>
      </c>
      <c r="B18" s="17" t="s">
        <v>30</v>
      </c>
      <c r="C18" s="84" t="s">
        <v>31</v>
      </c>
      <c r="D18" s="85"/>
      <c r="E18" s="86"/>
      <c r="F18" s="87" t="s">
        <v>9</v>
      </c>
      <c r="G18" s="87"/>
      <c r="H18" s="87"/>
      <c r="I18" s="87"/>
      <c r="J18" s="87"/>
      <c r="K18" s="87"/>
      <c r="L18" s="87"/>
      <c r="M18" s="87"/>
      <c r="N18" s="87"/>
      <c r="O18" s="116" t="s">
        <v>50</v>
      </c>
      <c r="P18" s="117"/>
      <c r="Q18" s="117"/>
      <c r="R18" s="87" t="s">
        <v>10</v>
      </c>
      <c r="S18" s="87"/>
      <c r="T18" s="87"/>
      <c r="U18" s="87" t="s">
        <v>11</v>
      </c>
      <c r="V18" s="87"/>
      <c r="W18" s="87"/>
      <c r="X18" s="87"/>
      <c r="Y18" s="87" t="s">
        <v>12</v>
      </c>
      <c r="Z18" s="87"/>
      <c r="AA18" s="87"/>
      <c r="AB18" s="87"/>
      <c r="AC18" s="87"/>
      <c r="AD18" s="87"/>
      <c r="AE18" s="87" t="s">
        <v>49</v>
      </c>
      <c r="AF18" s="87"/>
      <c r="AG18" s="88"/>
    </row>
    <row r="19" spans="1:33" s="1" customFormat="1" ht="25.5" customHeight="1">
      <c r="A19" s="16" t="s">
        <v>33</v>
      </c>
      <c r="B19" s="19">
        <f>納品書!B19</f>
        <v>0</v>
      </c>
      <c r="C19" s="214">
        <f>納品書!C19</f>
        <v>0</v>
      </c>
      <c r="D19" s="215"/>
      <c r="E19" s="216"/>
      <c r="F19" s="180" t="str">
        <f>納品書!F19</f>
        <v>ＡＡＡ</v>
      </c>
      <c r="G19" s="180"/>
      <c r="H19" s="180"/>
      <c r="I19" s="180"/>
      <c r="J19" s="180"/>
      <c r="K19" s="180"/>
      <c r="L19" s="180"/>
      <c r="M19" s="180"/>
      <c r="N19" s="180"/>
      <c r="O19" s="181" t="str">
        <f>納品書!O19</f>
        <v>〇</v>
      </c>
      <c r="P19" s="181"/>
      <c r="Q19" s="181"/>
      <c r="R19" s="182">
        <f>納品書!R19</f>
        <v>0.51</v>
      </c>
      <c r="S19" s="182"/>
      <c r="T19" s="182"/>
      <c r="U19" s="183">
        <f>納品書!U19</f>
        <v>7850</v>
      </c>
      <c r="V19" s="183"/>
      <c r="W19" s="183"/>
      <c r="X19" s="183"/>
      <c r="Y19" s="133">
        <f t="shared" ref="Y19" si="0">IF(R19="","",U19*R19)</f>
        <v>4003.5</v>
      </c>
      <c r="Z19" s="133"/>
      <c r="AA19" s="133"/>
      <c r="AB19" s="133"/>
      <c r="AC19" s="133"/>
      <c r="AD19" s="133"/>
      <c r="AE19" s="181"/>
      <c r="AF19" s="181"/>
      <c r="AG19" s="217"/>
    </row>
    <row r="20" spans="1:33" s="1" customFormat="1" ht="25.5" customHeight="1">
      <c r="A20" s="16" t="s">
        <v>34</v>
      </c>
      <c r="B20" s="20">
        <f>納品書!B20</f>
        <v>0</v>
      </c>
      <c r="C20" s="174">
        <f>納品書!C20</f>
        <v>0</v>
      </c>
      <c r="D20" s="175"/>
      <c r="E20" s="176"/>
      <c r="F20" s="180" t="str">
        <f>納品書!F20</f>
        <v>ＢＢＢ</v>
      </c>
      <c r="G20" s="180"/>
      <c r="H20" s="180"/>
      <c r="I20" s="180"/>
      <c r="J20" s="180"/>
      <c r="K20" s="180"/>
      <c r="L20" s="180"/>
      <c r="M20" s="180"/>
      <c r="N20" s="180"/>
      <c r="O20" s="181">
        <f>納品書!O20</f>
        <v>0</v>
      </c>
      <c r="P20" s="181"/>
      <c r="Q20" s="181"/>
      <c r="R20" s="182">
        <f>納品書!R20</f>
        <v>0</v>
      </c>
      <c r="S20" s="182"/>
      <c r="T20" s="182"/>
      <c r="U20" s="183">
        <f>納品書!U20</f>
        <v>0</v>
      </c>
      <c r="V20" s="183"/>
      <c r="W20" s="183"/>
      <c r="X20" s="183"/>
      <c r="Y20" s="133">
        <f t="shared" ref="Y20:Y33" si="1">IF(R20="","",U20*R20)</f>
        <v>0</v>
      </c>
      <c r="Z20" s="133"/>
      <c r="AA20" s="133"/>
      <c r="AB20" s="133"/>
      <c r="AC20" s="133"/>
      <c r="AD20" s="133"/>
      <c r="AE20" s="60"/>
      <c r="AF20" s="60"/>
      <c r="AG20" s="61"/>
    </row>
    <row r="21" spans="1:33" s="1" customFormat="1" ht="25.5" customHeight="1">
      <c r="A21" s="16" t="s">
        <v>35</v>
      </c>
      <c r="B21" s="20">
        <f>納品書!B21</f>
        <v>0</v>
      </c>
      <c r="C21" s="186">
        <f>納品書!C21</f>
        <v>0</v>
      </c>
      <c r="D21" s="187"/>
      <c r="E21" s="188"/>
      <c r="F21" s="180">
        <f>納品書!F21</f>
        <v>0</v>
      </c>
      <c r="G21" s="180"/>
      <c r="H21" s="180"/>
      <c r="I21" s="180"/>
      <c r="J21" s="180"/>
      <c r="K21" s="180"/>
      <c r="L21" s="180"/>
      <c r="M21" s="180"/>
      <c r="N21" s="180"/>
      <c r="O21" s="181">
        <f>納品書!O21</f>
        <v>0</v>
      </c>
      <c r="P21" s="181"/>
      <c r="Q21" s="181"/>
      <c r="R21" s="182">
        <f>納品書!R21</f>
        <v>0</v>
      </c>
      <c r="S21" s="182"/>
      <c r="T21" s="182"/>
      <c r="U21" s="183">
        <f>納品書!U21</f>
        <v>0</v>
      </c>
      <c r="V21" s="183"/>
      <c r="W21" s="183"/>
      <c r="X21" s="183"/>
      <c r="Y21" s="133">
        <f t="shared" si="1"/>
        <v>0</v>
      </c>
      <c r="Z21" s="133"/>
      <c r="AA21" s="133"/>
      <c r="AB21" s="133"/>
      <c r="AC21" s="133"/>
      <c r="AD21" s="133"/>
      <c r="AE21" s="60"/>
      <c r="AF21" s="60"/>
      <c r="AG21" s="61"/>
    </row>
    <row r="22" spans="1:33" s="1" customFormat="1" ht="25.5" customHeight="1">
      <c r="A22" s="16" t="s">
        <v>37</v>
      </c>
      <c r="B22" s="21">
        <f>納品書!B22</f>
        <v>0</v>
      </c>
      <c r="C22" s="177">
        <f>納品書!C22</f>
        <v>0</v>
      </c>
      <c r="D22" s="178"/>
      <c r="E22" s="179"/>
      <c r="F22" s="180">
        <f>納品書!F22</f>
        <v>0</v>
      </c>
      <c r="G22" s="180"/>
      <c r="H22" s="180"/>
      <c r="I22" s="180"/>
      <c r="J22" s="180"/>
      <c r="K22" s="180"/>
      <c r="L22" s="180"/>
      <c r="M22" s="180"/>
      <c r="N22" s="180"/>
      <c r="O22" s="181">
        <f>納品書!O22</f>
        <v>0</v>
      </c>
      <c r="P22" s="181"/>
      <c r="Q22" s="181"/>
      <c r="R22" s="182">
        <f>納品書!R22</f>
        <v>0</v>
      </c>
      <c r="S22" s="182"/>
      <c r="T22" s="182"/>
      <c r="U22" s="183">
        <f>納品書!U22</f>
        <v>0</v>
      </c>
      <c r="V22" s="183"/>
      <c r="W22" s="183"/>
      <c r="X22" s="183"/>
      <c r="Y22" s="133">
        <f t="shared" si="1"/>
        <v>0</v>
      </c>
      <c r="Z22" s="133"/>
      <c r="AA22" s="133"/>
      <c r="AB22" s="133"/>
      <c r="AC22" s="133"/>
      <c r="AD22" s="133"/>
      <c r="AE22" s="60"/>
      <c r="AF22" s="60"/>
      <c r="AG22" s="61"/>
    </row>
    <row r="23" spans="1:33" s="1" customFormat="1" ht="25.5" customHeight="1">
      <c r="A23" s="16" t="s">
        <v>38</v>
      </c>
      <c r="B23" s="22">
        <f>納品書!B23</f>
        <v>0</v>
      </c>
      <c r="C23" s="177">
        <f>納品書!C23</f>
        <v>0</v>
      </c>
      <c r="D23" s="178"/>
      <c r="E23" s="179"/>
      <c r="F23" s="180">
        <f>納品書!F23</f>
        <v>0</v>
      </c>
      <c r="G23" s="180"/>
      <c r="H23" s="180"/>
      <c r="I23" s="180"/>
      <c r="J23" s="180"/>
      <c r="K23" s="180"/>
      <c r="L23" s="180"/>
      <c r="M23" s="180"/>
      <c r="N23" s="180"/>
      <c r="O23" s="181">
        <f>納品書!O23</f>
        <v>0</v>
      </c>
      <c r="P23" s="181"/>
      <c r="Q23" s="181"/>
      <c r="R23" s="182">
        <f>納品書!R23</f>
        <v>0</v>
      </c>
      <c r="S23" s="182"/>
      <c r="T23" s="182"/>
      <c r="U23" s="183">
        <f>納品書!U23</f>
        <v>0</v>
      </c>
      <c r="V23" s="183"/>
      <c r="W23" s="183"/>
      <c r="X23" s="183"/>
      <c r="Y23" s="133">
        <f t="shared" si="1"/>
        <v>0</v>
      </c>
      <c r="Z23" s="133"/>
      <c r="AA23" s="133"/>
      <c r="AB23" s="133"/>
      <c r="AC23" s="133"/>
      <c r="AD23" s="133"/>
      <c r="AE23" s="60"/>
      <c r="AF23" s="60"/>
      <c r="AG23" s="61"/>
    </row>
    <row r="24" spans="1:33" s="1" customFormat="1" ht="25.5" customHeight="1">
      <c r="A24" s="16" t="s">
        <v>39</v>
      </c>
      <c r="B24" s="22">
        <f>納品書!B24</f>
        <v>0</v>
      </c>
      <c r="C24" s="177">
        <f>納品書!C24</f>
        <v>0</v>
      </c>
      <c r="D24" s="178"/>
      <c r="E24" s="179"/>
      <c r="F24" s="180">
        <f>納品書!F24</f>
        <v>0</v>
      </c>
      <c r="G24" s="180"/>
      <c r="H24" s="180"/>
      <c r="I24" s="180"/>
      <c r="J24" s="180"/>
      <c r="K24" s="180"/>
      <c r="L24" s="180"/>
      <c r="M24" s="180"/>
      <c r="N24" s="180"/>
      <c r="O24" s="181">
        <f>納品書!O24</f>
        <v>0</v>
      </c>
      <c r="P24" s="181"/>
      <c r="Q24" s="181"/>
      <c r="R24" s="182">
        <f>納品書!R24</f>
        <v>0</v>
      </c>
      <c r="S24" s="182"/>
      <c r="T24" s="182"/>
      <c r="U24" s="183">
        <f>納品書!U24</f>
        <v>0</v>
      </c>
      <c r="V24" s="183"/>
      <c r="W24" s="183"/>
      <c r="X24" s="183"/>
      <c r="Y24" s="133">
        <f t="shared" si="1"/>
        <v>0</v>
      </c>
      <c r="Z24" s="133"/>
      <c r="AA24" s="133"/>
      <c r="AB24" s="133"/>
      <c r="AC24" s="133"/>
      <c r="AD24" s="133"/>
      <c r="AE24" s="60"/>
      <c r="AF24" s="60"/>
      <c r="AG24" s="61"/>
    </row>
    <row r="25" spans="1:33" s="1" customFormat="1" ht="25.5" customHeight="1">
      <c r="A25" s="16" t="s">
        <v>40</v>
      </c>
      <c r="B25" s="22">
        <f>納品書!B25</f>
        <v>0</v>
      </c>
      <c r="C25" s="177">
        <f>納品書!C25</f>
        <v>0</v>
      </c>
      <c r="D25" s="178"/>
      <c r="E25" s="179"/>
      <c r="F25" s="180">
        <f>納品書!F25</f>
        <v>0</v>
      </c>
      <c r="G25" s="180"/>
      <c r="H25" s="180"/>
      <c r="I25" s="180"/>
      <c r="J25" s="180"/>
      <c r="K25" s="180"/>
      <c r="L25" s="180"/>
      <c r="M25" s="180"/>
      <c r="N25" s="180"/>
      <c r="O25" s="181">
        <f>納品書!O25</f>
        <v>0</v>
      </c>
      <c r="P25" s="181"/>
      <c r="Q25" s="181"/>
      <c r="R25" s="182">
        <f>納品書!R25</f>
        <v>0</v>
      </c>
      <c r="S25" s="182"/>
      <c r="T25" s="182"/>
      <c r="U25" s="183">
        <f>納品書!U25</f>
        <v>0</v>
      </c>
      <c r="V25" s="183"/>
      <c r="W25" s="183"/>
      <c r="X25" s="183"/>
      <c r="Y25" s="133">
        <f t="shared" si="1"/>
        <v>0</v>
      </c>
      <c r="Z25" s="133"/>
      <c r="AA25" s="133"/>
      <c r="AB25" s="133"/>
      <c r="AC25" s="133"/>
      <c r="AD25" s="133"/>
      <c r="AE25" s="60"/>
      <c r="AF25" s="60"/>
      <c r="AG25" s="61"/>
    </row>
    <row r="26" spans="1:33" s="1" customFormat="1" ht="25.5" customHeight="1">
      <c r="A26" s="16" t="s">
        <v>41</v>
      </c>
      <c r="B26" s="22">
        <f>納品書!B26</f>
        <v>0</v>
      </c>
      <c r="C26" s="177">
        <f>納品書!C26</f>
        <v>0</v>
      </c>
      <c r="D26" s="178"/>
      <c r="E26" s="179"/>
      <c r="F26" s="180">
        <f>納品書!F26</f>
        <v>0</v>
      </c>
      <c r="G26" s="180"/>
      <c r="H26" s="180"/>
      <c r="I26" s="180"/>
      <c r="J26" s="180"/>
      <c r="K26" s="180"/>
      <c r="L26" s="180"/>
      <c r="M26" s="180"/>
      <c r="N26" s="180"/>
      <c r="O26" s="181">
        <f>納品書!O26</f>
        <v>0</v>
      </c>
      <c r="P26" s="181"/>
      <c r="Q26" s="181"/>
      <c r="R26" s="182">
        <f>納品書!R26</f>
        <v>0</v>
      </c>
      <c r="S26" s="182"/>
      <c r="T26" s="182"/>
      <c r="U26" s="183">
        <f>納品書!U26</f>
        <v>0</v>
      </c>
      <c r="V26" s="183"/>
      <c r="W26" s="183"/>
      <c r="X26" s="183"/>
      <c r="Y26" s="133">
        <f t="shared" si="1"/>
        <v>0</v>
      </c>
      <c r="Z26" s="133"/>
      <c r="AA26" s="133"/>
      <c r="AB26" s="133"/>
      <c r="AC26" s="133"/>
      <c r="AD26" s="133"/>
      <c r="AE26" s="60"/>
      <c r="AF26" s="60"/>
      <c r="AG26" s="61"/>
    </row>
    <row r="27" spans="1:33" s="1" customFormat="1" ht="25.5" customHeight="1">
      <c r="A27" s="16" t="s">
        <v>42</v>
      </c>
      <c r="B27" s="22">
        <f>納品書!B27</f>
        <v>0</v>
      </c>
      <c r="C27" s="177">
        <f>納品書!C27</f>
        <v>0</v>
      </c>
      <c r="D27" s="178"/>
      <c r="E27" s="179"/>
      <c r="F27" s="180">
        <f>納品書!F27</f>
        <v>0</v>
      </c>
      <c r="G27" s="180"/>
      <c r="H27" s="180"/>
      <c r="I27" s="180"/>
      <c r="J27" s="180"/>
      <c r="K27" s="180"/>
      <c r="L27" s="180"/>
      <c r="M27" s="180"/>
      <c r="N27" s="180"/>
      <c r="O27" s="181">
        <f>納品書!O27</f>
        <v>0</v>
      </c>
      <c r="P27" s="181"/>
      <c r="Q27" s="181"/>
      <c r="R27" s="182">
        <f>納品書!R27</f>
        <v>0</v>
      </c>
      <c r="S27" s="182"/>
      <c r="T27" s="182"/>
      <c r="U27" s="183">
        <f>納品書!U27</f>
        <v>0</v>
      </c>
      <c r="V27" s="183"/>
      <c r="W27" s="183"/>
      <c r="X27" s="183"/>
      <c r="Y27" s="133">
        <f t="shared" si="1"/>
        <v>0</v>
      </c>
      <c r="Z27" s="133"/>
      <c r="AA27" s="133"/>
      <c r="AB27" s="133"/>
      <c r="AC27" s="133"/>
      <c r="AD27" s="133"/>
      <c r="AE27" s="60"/>
      <c r="AF27" s="60"/>
      <c r="AG27" s="61"/>
    </row>
    <row r="28" spans="1:33" s="1" customFormat="1" ht="25.5" customHeight="1">
      <c r="A28" s="16" t="s">
        <v>43</v>
      </c>
      <c r="B28" s="22">
        <f>納品書!B28</f>
        <v>0</v>
      </c>
      <c r="C28" s="174">
        <f>納品書!C28</f>
        <v>0</v>
      </c>
      <c r="D28" s="175"/>
      <c r="E28" s="176"/>
      <c r="F28" s="180">
        <f>納品書!F28</f>
        <v>0</v>
      </c>
      <c r="G28" s="180"/>
      <c r="H28" s="180"/>
      <c r="I28" s="180"/>
      <c r="J28" s="180"/>
      <c r="K28" s="180"/>
      <c r="L28" s="180"/>
      <c r="M28" s="180"/>
      <c r="N28" s="180"/>
      <c r="O28" s="181">
        <f>納品書!O28</f>
        <v>0</v>
      </c>
      <c r="P28" s="181"/>
      <c r="Q28" s="181"/>
      <c r="R28" s="182">
        <f>納品書!R28</f>
        <v>0</v>
      </c>
      <c r="S28" s="182"/>
      <c r="T28" s="182"/>
      <c r="U28" s="183">
        <f>納品書!U28</f>
        <v>0</v>
      </c>
      <c r="V28" s="183"/>
      <c r="W28" s="183"/>
      <c r="X28" s="183"/>
      <c r="Y28" s="133">
        <f t="shared" si="1"/>
        <v>0</v>
      </c>
      <c r="Z28" s="133"/>
      <c r="AA28" s="133"/>
      <c r="AB28" s="133"/>
      <c r="AC28" s="133"/>
      <c r="AD28" s="133"/>
      <c r="AE28" s="60"/>
      <c r="AF28" s="60"/>
      <c r="AG28" s="61"/>
    </row>
    <row r="29" spans="1:33" s="1" customFormat="1" ht="25.5" customHeight="1">
      <c r="A29" s="16" t="s">
        <v>44</v>
      </c>
      <c r="B29" s="22">
        <f>納品書!B29</f>
        <v>0</v>
      </c>
      <c r="C29" s="186">
        <f>納品書!C29</f>
        <v>0</v>
      </c>
      <c r="D29" s="187"/>
      <c r="E29" s="188"/>
      <c r="F29" s="180">
        <f>納品書!F29</f>
        <v>0</v>
      </c>
      <c r="G29" s="180"/>
      <c r="H29" s="180"/>
      <c r="I29" s="180"/>
      <c r="J29" s="180"/>
      <c r="K29" s="180"/>
      <c r="L29" s="180"/>
      <c r="M29" s="180"/>
      <c r="N29" s="180"/>
      <c r="O29" s="181">
        <f>納品書!O29</f>
        <v>0</v>
      </c>
      <c r="P29" s="181"/>
      <c r="Q29" s="181"/>
      <c r="R29" s="182">
        <f>納品書!R29</f>
        <v>0</v>
      </c>
      <c r="S29" s="182"/>
      <c r="T29" s="182"/>
      <c r="U29" s="183">
        <f>納品書!U29</f>
        <v>0</v>
      </c>
      <c r="V29" s="183"/>
      <c r="W29" s="183"/>
      <c r="X29" s="183"/>
      <c r="Y29" s="133">
        <f t="shared" si="1"/>
        <v>0</v>
      </c>
      <c r="Z29" s="133"/>
      <c r="AA29" s="133"/>
      <c r="AB29" s="133"/>
      <c r="AC29" s="133"/>
      <c r="AD29" s="133"/>
      <c r="AE29" s="60"/>
      <c r="AF29" s="60"/>
      <c r="AG29" s="61"/>
    </row>
    <row r="30" spans="1:33" s="1" customFormat="1" ht="25.5" customHeight="1">
      <c r="A30" s="16" t="s">
        <v>45</v>
      </c>
      <c r="B30" s="22">
        <f>納品書!B30</f>
        <v>0</v>
      </c>
      <c r="C30" s="177">
        <f>納品書!C30</f>
        <v>0</v>
      </c>
      <c r="D30" s="178"/>
      <c r="E30" s="179"/>
      <c r="F30" s="180">
        <f>納品書!F30</f>
        <v>0</v>
      </c>
      <c r="G30" s="180"/>
      <c r="H30" s="180"/>
      <c r="I30" s="180"/>
      <c r="J30" s="180"/>
      <c r="K30" s="180"/>
      <c r="L30" s="180"/>
      <c r="M30" s="180"/>
      <c r="N30" s="180"/>
      <c r="O30" s="181">
        <f>納品書!O30</f>
        <v>0</v>
      </c>
      <c r="P30" s="181"/>
      <c r="Q30" s="181"/>
      <c r="R30" s="182">
        <f>納品書!R30</f>
        <v>0</v>
      </c>
      <c r="S30" s="182"/>
      <c r="T30" s="182"/>
      <c r="U30" s="183">
        <f>納品書!U30</f>
        <v>0</v>
      </c>
      <c r="V30" s="183"/>
      <c r="W30" s="183"/>
      <c r="X30" s="183"/>
      <c r="Y30" s="133">
        <f t="shared" si="1"/>
        <v>0</v>
      </c>
      <c r="Z30" s="133"/>
      <c r="AA30" s="133"/>
      <c r="AB30" s="133"/>
      <c r="AC30" s="133"/>
      <c r="AD30" s="133"/>
      <c r="AE30" s="60"/>
      <c r="AF30" s="60"/>
      <c r="AG30" s="61"/>
    </row>
    <row r="31" spans="1:33" s="1" customFormat="1" ht="25.5" customHeight="1">
      <c r="A31" s="16" t="s">
        <v>46</v>
      </c>
      <c r="B31" s="22">
        <f>納品書!B31</f>
        <v>0</v>
      </c>
      <c r="C31" s="174">
        <f>納品書!C31</f>
        <v>0</v>
      </c>
      <c r="D31" s="175"/>
      <c r="E31" s="176"/>
      <c r="F31" s="180">
        <f>納品書!F31</f>
        <v>0</v>
      </c>
      <c r="G31" s="180"/>
      <c r="H31" s="180"/>
      <c r="I31" s="180"/>
      <c r="J31" s="180"/>
      <c r="K31" s="180"/>
      <c r="L31" s="180"/>
      <c r="M31" s="180"/>
      <c r="N31" s="180"/>
      <c r="O31" s="181">
        <f>納品書!O31</f>
        <v>0</v>
      </c>
      <c r="P31" s="181"/>
      <c r="Q31" s="181"/>
      <c r="R31" s="182">
        <f>納品書!R31</f>
        <v>0</v>
      </c>
      <c r="S31" s="182"/>
      <c r="T31" s="182"/>
      <c r="U31" s="183">
        <f>納品書!U31</f>
        <v>0</v>
      </c>
      <c r="V31" s="183"/>
      <c r="W31" s="183"/>
      <c r="X31" s="183"/>
      <c r="Y31" s="133">
        <f t="shared" si="1"/>
        <v>0</v>
      </c>
      <c r="Z31" s="133"/>
      <c r="AA31" s="133"/>
      <c r="AB31" s="133"/>
      <c r="AC31" s="133"/>
      <c r="AD31" s="133"/>
      <c r="AE31" s="60"/>
      <c r="AF31" s="60"/>
      <c r="AG31" s="61"/>
    </row>
    <row r="32" spans="1:33" s="1" customFormat="1" ht="25.5" customHeight="1">
      <c r="A32" s="16" t="s">
        <v>47</v>
      </c>
      <c r="B32" s="20">
        <f>納品書!B32</f>
        <v>0</v>
      </c>
      <c r="C32" s="186">
        <f>納品書!C32</f>
        <v>0</v>
      </c>
      <c r="D32" s="187"/>
      <c r="E32" s="188"/>
      <c r="F32" s="180">
        <f>納品書!F32</f>
        <v>0</v>
      </c>
      <c r="G32" s="180"/>
      <c r="H32" s="180"/>
      <c r="I32" s="180"/>
      <c r="J32" s="180"/>
      <c r="K32" s="180"/>
      <c r="L32" s="180"/>
      <c r="M32" s="180"/>
      <c r="N32" s="180"/>
      <c r="O32" s="181">
        <f>納品書!O32</f>
        <v>0</v>
      </c>
      <c r="P32" s="181"/>
      <c r="Q32" s="181"/>
      <c r="R32" s="182">
        <f>納品書!R32</f>
        <v>0</v>
      </c>
      <c r="S32" s="182"/>
      <c r="T32" s="182"/>
      <c r="U32" s="183">
        <f>納品書!U32</f>
        <v>0</v>
      </c>
      <c r="V32" s="183"/>
      <c r="W32" s="183"/>
      <c r="X32" s="183"/>
      <c r="Y32" s="133">
        <f t="shared" si="1"/>
        <v>0</v>
      </c>
      <c r="Z32" s="133"/>
      <c r="AA32" s="133"/>
      <c r="AB32" s="133"/>
      <c r="AC32" s="133"/>
      <c r="AD32" s="133"/>
      <c r="AE32" s="60"/>
      <c r="AF32" s="60"/>
      <c r="AG32" s="61"/>
    </row>
    <row r="33" spans="1:33" s="1" customFormat="1" ht="25.5" customHeight="1">
      <c r="A33" s="16" t="s">
        <v>48</v>
      </c>
      <c r="B33" s="23">
        <f>納品書!B33</f>
        <v>0</v>
      </c>
      <c r="C33" s="174">
        <f>納品書!C33</f>
        <v>0</v>
      </c>
      <c r="D33" s="175"/>
      <c r="E33" s="176"/>
      <c r="F33" s="180">
        <f>納品書!F33</f>
        <v>0</v>
      </c>
      <c r="G33" s="180"/>
      <c r="H33" s="180"/>
      <c r="I33" s="180"/>
      <c r="J33" s="180"/>
      <c r="K33" s="180"/>
      <c r="L33" s="180"/>
      <c r="M33" s="180"/>
      <c r="N33" s="180"/>
      <c r="O33" s="181">
        <f>納品書!O33</f>
        <v>0</v>
      </c>
      <c r="P33" s="181"/>
      <c r="Q33" s="181"/>
      <c r="R33" s="182">
        <f>納品書!R33</f>
        <v>0</v>
      </c>
      <c r="S33" s="182"/>
      <c r="T33" s="182"/>
      <c r="U33" s="183">
        <f>納品書!U33</f>
        <v>0</v>
      </c>
      <c r="V33" s="183"/>
      <c r="W33" s="183"/>
      <c r="X33" s="183"/>
      <c r="Y33" s="133">
        <f t="shared" si="1"/>
        <v>0</v>
      </c>
      <c r="Z33" s="133"/>
      <c r="AA33" s="133"/>
      <c r="AB33" s="133"/>
      <c r="AC33" s="133"/>
      <c r="AD33" s="133"/>
      <c r="AE33" s="60"/>
      <c r="AF33" s="60"/>
      <c r="AG33" s="61"/>
    </row>
    <row r="34" spans="1:33" s="1" customFormat="1" ht="16.5" customHeight="1">
      <c r="A34" s="13"/>
      <c r="B34" s="138" t="s">
        <v>14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222"/>
      <c r="P34" s="222"/>
      <c r="Q34" s="222"/>
      <c r="R34" s="222"/>
      <c r="S34" s="222"/>
      <c r="T34" s="222"/>
      <c r="U34" s="222"/>
      <c r="V34" s="222"/>
      <c r="W34" s="222"/>
      <c r="X34" s="223"/>
      <c r="Y34" s="163">
        <f>納品書!Y34</f>
        <v>4003</v>
      </c>
      <c r="Z34" s="163"/>
      <c r="AA34" s="163"/>
      <c r="AB34" s="163"/>
      <c r="AC34" s="163"/>
      <c r="AD34" s="163"/>
      <c r="AE34" s="60"/>
      <c r="AF34" s="60"/>
      <c r="AG34" s="61"/>
    </row>
    <row r="35" spans="1:33" s="1" customFormat="1" ht="16.5" customHeight="1">
      <c r="A35" s="13"/>
      <c r="B35" s="138" t="s">
        <v>15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  <c r="Y35" s="163">
        <f>納品書!Y35</f>
        <v>320</v>
      </c>
      <c r="Z35" s="163"/>
      <c r="AA35" s="163"/>
      <c r="AB35" s="163"/>
      <c r="AC35" s="163"/>
      <c r="AD35" s="163"/>
      <c r="AE35" s="60"/>
      <c r="AF35" s="60"/>
      <c r="AG35" s="61"/>
    </row>
    <row r="36" spans="1:33" s="1" customFormat="1" ht="16.5" customHeight="1">
      <c r="A36" s="14"/>
      <c r="B36" s="138" t="s">
        <v>16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224">
        <f>納品書!O36</f>
        <v>0</v>
      </c>
      <c r="P36" s="224"/>
      <c r="Q36" s="224"/>
      <c r="R36" s="224"/>
      <c r="S36" s="224"/>
      <c r="T36" s="224"/>
      <c r="U36" s="224"/>
      <c r="V36" s="224"/>
      <c r="W36" s="224"/>
      <c r="X36" s="225"/>
      <c r="Y36" s="164">
        <f>納品書!Y36</f>
        <v>0</v>
      </c>
      <c r="Z36" s="164"/>
      <c r="AA36" s="164"/>
      <c r="AB36" s="164"/>
      <c r="AC36" s="164"/>
      <c r="AD36" s="164"/>
      <c r="AE36" s="60"/>
      <c r="AF36" s="60"/>
      <c r="AG36" s="61"/>
    </row>
    <row r="37" spans="1:33" s="1" customFormat="1" ht="16.5" customHeight="1">
      <c r="A37" s="14"/>
      <c r="B37" s="38" t="s">
        <v>17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26">
        <f>納品書!O37</f>
        <v>4003</v>
      </c>
      <c r="P37" s="226"/>
      <c r="Q37" s="226"/>
      <c r="R37" s="226"/>
      <c r="S37" s="226"/>
      <c r="T37" s="226"/>
      <c r="U37" s="226"/>
      <c r="V37" s="226"/>
      <c r="W37" s="226"/>
      <c r="X37" s="227"/>
      <c r="Y37" s="160">
        <f>納品書!Y37</f>
        <v>320</v>
      </c>
      <c r="Z37" s="160"/>
      <c r="AA37" s="160"/>
      <c r="AB37" s="160"/>
      <c r="AC37" s="160"/>
      <c r="AD37" s="160"/>
      <c r="AE37" s="220"/>
      <c r="AF37" s="220"/>
      <c r="AG37" s="221"/>
    </row>
    <row r="38" spans="1:33" s="1" customFormat="1" ht="16.5" customHeight="1">
      <c r="A38" s="13"/>
      <c r="B38" s="141" t="s">
        <v>18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52"/>
      <c r="P38" s="152"/>
      <c r="Q38" s="152"/>
      <c r="R38" s="153"/>
      <c r="S38" s="153"/>
      <c r="T38" s="153"/>
      <c r="U38" s="153"/>
      <c r="V38" s="153"/>
      <c r="W38" s="153"/>
      <c r="X38" s="154"/>
      <c r="Y38" s="165">
        <f>納品書!Y38</f>
        <v>4323</v>
      </c>
      <c r="Z38" s="165"/>
      <c r="AA38" s="165"/>
      <c r="AB38" s="165"/>
      <c r="AC38" s="165"/>
      <c r="AD38" s="165"/>
      <c r="AE38" s="87"/>
      <c r="AF38" s="87"/>
      <c r="AG38" s="88"/>
    </row>
    <row r="39" spans="1:33" s="1" customFormat="1" ht="9" customHeight="1">
      <c r="A39" s="14"/>
    </row>
    <row r="40" spans="1:33" s="1" customFormat="1" ht="17.100000000000001" customHeight="1">
      <c r="A40" s="14"/>
      <c r="B40" s="32" t="s">
        <v>29</v>
      </c>
      <c r="C40" s="33"/>
      <c r="D40" s="33"/>
      <c r="E40" s="33"/>
      <c r="F40" s="33"/>
      <c r="G40" s="33"/>
      <c r="H40" s="33"/>
      <c r="I40" s="34"/>
      <c r="J40" s="41" t="s">
        <v>7</v>
      </c>
      <c r="K40" s="42"/>
      <c r="L40" s="42"/>
      <c r="M40" s="42"/>
      <c r="N40" s="42"/>
      <c r="O40" s="42"/>
      <c r="P40" s="42"/>
      <c r="Q40" s="43"/>
      <c r="R40" s="48" t="s">
        <v>29</v>
      </c>
      <c r="S40" s="33"/>
      <c r="T40" s="33"/>
      <c r="U40" s="33"/>
      <c r="V40" s="33"/>
      <c r="W40" s="33"/>
      <c r="X40" s="33"/>
      <c r="Y40" s="34"/>
      <c r="Z40" s="41" t="s">
        <v>7</v>
      </c>
      <c r="AA40" s="42"/>
      <c r="AB40" s="42"/>
      <c r="AC40" s="42"/>
      <c r="AD40" s="42"/>
      <c r="AE40" s="42"/>
      <c r="AF40" s="42"/>
      <c r="AG40" s="157"/>
    </row>
    <row r="41" spans="1:33" s="1" customFormat="1" ht="27" customHeight="1">
      <c r="A41" s="14">
        <f>+納品書!A41</f>
        <v>0</v>
      </c>
      <c r="B41" s="138"/>
      <c r="C41" s="139"/>
      <c r="D41" s="139"/>
      <c r="E41" s="139"/>
      <c r="F41" s="139"/>
      <c r="G41" s="139"/>
      <c r="H41" s="139"/>
      <c r="I41" s="140"/>
      <c r="J41" s="170"/>
      <c r="K41" s="139"/>
      <c r="L41" s="139"/>
      <c r="M41" s="139"/>
      <c r="N41" s="139"/>
      <c r="O41" s="139"/>
      <c r="P41" s="139"/>
      <c r="Q41" s="140"/>
      <c r="R41" s="170"/>
      <c r="S41" s="139"/>
      <c r="T41" s="139"/>
      <c r="U41" s="139"/>
      <c r="V41" s="139"/>
      <c r="W41" s="139"/>
      <c r="X41" s="139"/>
      <c r="Y41" s="140"/>
      <c r="Z41" s="170"/>
      <c r="AA41" s="139"/>
      <c r="AB41" s="139"/>
      <c r="AC41" s="139"/>
      <c r="AD41" s="139"/>
      <c r="AE41" s="139"/>
      <c r="AF41" s="139"/>
      <c r="AG41" s="171"/>
    </row>
    <row r="42" spans="1:33" s="1" customFormat="1" ht="27" customHeight="1">
      <c r="A42" s="14"/>
      <c r="B42" s="38"/>
      <c r="C42" s="39"/>
      <c r="D42" s="39"/>
      <c r="E42" s="39"/>
      <c r="F42" s="39"/>
      <c r="G42" s="39"/>
      <c r="H42" s="39"/>
      <c r="I42" s="40"/>
      <c r="J42" s="172"/>
      <c r="K42" s="39"/>
      <c r="L42" s="39"/>
      <c r="M42" s="39"/>
      <c r="N42" s="39"/>
      <c r="O42" s="39"/>
      <c r="P42" s="39"/>
      <c r="Q42" s="40"/>
      <c r="R42" s="18"/>
      <c r="S42" s="39"/>
      <c r="T42" s="39"/>
      <c r="U42" s="39"/>
      <c r="V42" s="39"/>
      <c r="W42" s="39"/>
      <c r="X42" s="39"/>
      <c r="Y42" s="40"/>
      <c r="Z42" s="172"/>
      <c r="AA42" s="39"/>
      <c r="AB42" s="39"/>
      <c r="AC42" s="39"/>
      <c r="AD42" s="39"/>
      <c r="AE42" s="39"/>
      <c r="AF42" s="39"/>
      <c r="AG42" s="173"/>
    </row>
    <row r="43" spans="1:33" s="1" customFormat="1"/>
    <row r="44" spans="1:33" s="1" customFormat="1"/>
    <row r="45" spans="1:33" s="1" customForma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</sheetData>
  <mergeCells count="181">
    <mergeCell ref="Z40:AG40"/>
    <mergeCell ref="Z41:AG41"/>
    <mergeCell ref="Z42:AG42"/>
    <mergeCell ref="Y37:AD37"/>
    <mergeCell ref="AE37:AG37"/>
    <mergeCell ref="Y34:AD34"/>
    <mergeCell ref="AE34:AG34"/>
    <mergeCell ref="Y35:AD35"/>
    <mergeCell ref="AE35:AG35"/>
    <mergeCell ref="Y36:AD36"/>
    <mergeCell ref="AE36:AG36"/>
    <mergeCell ref="Y38:AD38"/>
    <mergeCell ref="AE38:AG38"/>
    <mergeCell ref="B36:N36"/>
    <mergeCell ref="B37:N37"/>
    <mergeCell ref="B38:N38"/>
    <mergeCell ref="O34:X34"/>
    <mergeCell ref="O35:X35"/>
    <mergeCell ref="O36:X36"/>
    <mergeCell ref="O37:X37"/>
    <mergeCell ref="B34:N34"/>
    <mergeCell ref="B35:N35"/>
    <mergeCell ref="O38:Q38"/>
    <mergeCell ref="R38:T38"/>
    <mergeCell ref="U38:X38"/>
    <mergeCell ref="C23:E23"/>
    <mergeCell ref="C24:E24"/>
    <mergeCell ref="F25:N25"/>
    <mergeCell ref="O25:Q25"/>
    <mergeCell ref="R25:T25"/>
    <mergeCell ref="U25:X25"/>
    <mergeCell ref="Y25:AD25"/>
    <mergeCell ref="AE25:AG25"/>
    <mergeCell ref="F33:N33"/>
    <mergeCell ref="O33:Q33"/>
    <mergeCell ref="R33:T33"/>
    <mergeCell ref="U33:X33"/>
    <mergeCell ref="Y33:AD33"/>
    <mergeCell ref="AE33:AG33"/>
    <mergeCell ref="F27:N27"/>
    <mergeCell ref="O27:Q27"/>
    <mergeCell ref="R27:T27"/>
    <mergeCell ref="U27:X27"/>
    <mergeCell ref="Y27:AD27"/>
    <mergeCell ref="AE27:AG27"/>
    <mergeCell ref="F28:N28"/>
    <mergeCell ref="O28:Q28"/>
    <mergeCell ref="F31:N31"/>
    <mergeCell ref="O31:Q31"/>
    <mergeCell ref="F23:N23"/>
    <mergeCell ref="O23:Q23"/>
    <mergeCell ref="R23:T23"/>
    <mergeCell ref="U23:X23"/>
    <mergeCell ref="Y23:AD23"/>
    <mergeCell ref="AE23:AG23"/>
    <mergeCell ref="F24:N24"/>
    <mergeCell ref="O24:Q24"/>
    <mergeCell ref="R24:T24"/>
    <mergeCell ref="U24:X24"/>
    <mergeCell ref="Y24:AD24"/>
    <mergeCell ref="AE24:AG24"/>
    <mergeCell ref="C19:E19"/>
    <mergeCell ref="C20:E20"/>
    <mergeCell ref="F21:N21"/>
    <mergeCell ref="O21:Q21"/>
    <mergeCell ref="R21:T21"/>
    <mergeCell ref="U21:X21"/>
    <mergeCell ref="Y21:AD21"/>
    <mergeCell ref="AE21:AG21"/>
    <mergeCell ref="F22:N22"/>
    <mergeCell ref="O22:Q22"/>
    <mergeCell ref="R22:T22"/>
    <mergeCell ref="U22:X22"/>
    <mergeCell ref="Y22:AD22"/>
    <mergeCell ref="AE22:AG22"/>
    <mergeCell ref="C21:E21"/>
    <mergeCell ref="C22:E22"/>
    <mergeCell ref="F19:N19"/>
    <mergeCell ref="O19:Q19"/>
    <mergeCell ref="R19:T19"/>
    <mergeCell ref="U19:X19"/>
    <mergeCell ref="Y19:AD19"/>
    <mergeCell ref="AE19:AG19"/>
    <mergeCell ref="F20:N20"/>
    <mergeCell ref="O20:Q20"/>
    <mergeCell ref="R20:T20"/>
    <mergeCell ref="U20:X20"/>
    <mergeCell ref="Y20:AD20"/>
    <mergeCell ref="AE20:AG20"/>
    <mergeCell ref="H16:K16"/>
    <mergeCell ref="L16:X16"/>
    <mergeCell ref="Y16:Z16"/>
    <mergeCell ref="F18:N18"/>
    <mergeCell ref="O18:Q18"/>
    <mergeCell ref="R18:T18"/>
    <mergeCell ref="U18:X18"/>
    <mergeCell ref="Y18:AD18"/>
    <mergeCell ref="C18:E18"/>
    <mergeCell ref="AE18:AG18"/>
    <mergeCell ref="Q13:AG13"/>
    <mergeCell ref="Q14:AG14"/>
    <mergeCell ref="L13:P13"/>
    <mergeCell ref="L14:P14"/>
    <mergeCell ref="Q8:AG8"/>
    <mergeCell ref="Q9:AG9"/>
    <mergeCell ref="Q10:AG10"/>
    <mergeCell ref="Q11:AG11"/>
    <mergeCell ref="Q12:AG12"/>
    <mergeCell ref="L8:P8"/>
    <mergeCell ref="L9:P9"/>
    <mergeCell ref="L10:P10"/>
    <mergeCell ref="L11:P11"/>
    <mergeCell ref="L12:P12"/>
    <mergeCell ref="Q7:AG7"/>
    <mergeCell ref="L7:P7"/>
    <mergeCell ref="J4:X4"/>
    <mergeCell ref="AB5:AG5"/>
    <mergeCell ref="AB4:AG4"/>
    <mergeCell ref="L5:P5"/>
    <mergeCell ref="Q5:R5"/>
    <mergeCell ref="S5:T5"/>
    <mergeCell ref="U5:V5"/>
    <mergeCell ref="W5:X5"/>
    <mergeCell ref="L6:P6"/>
    <mergeCell ref="Q6:R6"/>
    <mergeCell ref="S6:T6"/>
    <mergeCell ref="U6:V6"/>
    <mergeCell ref="W6:X6"/>
    <mergeCell ref="Z6:AG6"/>
    <mergeCell ref="A6:K6"/>
    <mergeCell ref="A7:K7"/>
    <mergeCell ref="AE32:AG32"/>
    <mergeCell ref="C31:E31"/>
    <mergeCell ref="C32:E32"/>
    <mergeCell ref="R28:T28"/>
    <mergeCell ref="U28:X28"/>
    <mergeCell ref="Y28:AD28"/>
    <mergeCell ref="AE28:AG28"/>
    <mergeCell ref="F29:N29"/>
    <mergeCell ref="O29:Q29"/>
    <mergeCell ref="R29:T29"/>
    <mergeCell ref="U29:X29"/>
    <mergeCell ref="Y29:AD29"/>
    <mergeCell ref="AE29:AG29"/>
    <mergeCell ref="R31:T31"/>
    <mergeCell ref="U31:X31"/>
    <mergeCell ref="Y31:AD31"/>
    <mergeCell ref="AE31:AG31"/>
    <mergeCell ref="C33:E33"/>
    <mergeCell ref="C30:E30"/>
    <mergeCell ref="F30:N30"/>
    <mergeCell ref="O30:Q30"/>
    <mergeCell ref="R30:T30"/>
    <mergeCell ref="U30:X30"/>
    <mergeCell ref="Y30:AD30"/>
    <mergeCell ref="AE30:AG30"/>
    <mergeCell ref="C25:E25"/>
    <mergeCell ref="C26:E26"/>
    <mergeCell ref="C27:E27"/>
    <mergeCell ref="C28:E28"/>
    <mergeCell ref="C29:E29"/>
    <mergeCell ref="F26:N26"/>
    <mergeCell ref="O26:Q26"/>
    <mergeCell ref="R26:T26"/>
    <mergeCell ref="U26:X26"/>
    <mergeCell ref="Y26:AD26"/>
    <mergeCell ref="AE26:AG26"/>
    <mergeCell ref="F32:N32"/>
    <mergeCell ref="O32:Q32"/>
    <mergeCell ref="R32:T32"/>
    <mergeCell ref="U32:X32"/>
    <mergeCell ref="Y32:AD32"/>
    <mergeCell ref="B40:I40"/>
    <mergeCell ref="B41:I41"/>
    <mergeCell ref="B42:I42"/>
    <mergeCell ref="J40:Q40"/>
    <mergeCell ref="J41:Q41"/>
    <mergeCell ref="J42:Q42"/>
    <mergeCell ref="R40:Y40"/>
    <mergeCell ref="R41:Y41"/>
    <mergeCell ref="S42:Y42"/>
  </mergeCells>
  <phoneticPr fontId="11"/>
  <printOptions horizontalCentered="1"/>
  <pageMargins left="0.51181102362204722" right="0.31496062992125984" top="0.98425196850393704" bottom="0.19685039370078741" header="0.11811023622047245" footer="0.118110236220472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記入方法</vt:lpstr>
      <vt:lpstr>納品書</vt:lpstr>
      <vt:lpstr>請求書</vt:lpstr>
      <vt:lpstr>納品書（控）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 </cp:lastModifiedBy>
  <cp:lastPrinted>2023-08-29T01:36:32Z</cp:lastPrinted>
  <dcterms:created xsi:type="dcterms:W3CDTF">2002-03-31T08:43:00Z</dcterms:created>
  <dcterms:modified xsi:type="dcterms:W3CDTF">2023-10-03T03:15:33Z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